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euregioplus-my.sharepoint.com/personal/silvano_bertuzzi_euregioplus_com/Documents/Desktop/CP/"/>
    </mc:Choice>
  </mc:AlternateContent>
  <xr:revisionPtr revIDLastSave="4" documentId="13_ncr:1_{BC34DFC7-C1CC-479B-9B8D-67EE12CC4DF1}" xr6:coauthVersionLast="47" xr6:coauthVersionMax="47" xr10:uidLastSave="{069DB5D2-BCC9-4DE3-A83A-64CC111CEB59}"/>
  <bookViews>
    <workbookView xWindow="-28920" yWindow="-120" windowWidth="29040" windowHeight="15720" tabRatio="992" activeTab="2" xr2:uid="{CCC89430-A9D6-447E-B222-D732CAC03E8F}"/>
  </bookViews>
  <sheets>
    <sheet name="Cover 2024" sheetId="12" r:id="rId1"/>
    <sheet name="Mappatura Rischi 2024" sheetId="15" r:id="rId2"/>
    <sheet name="Metodologia RA" sheetId="9" r:id="rId3"/>
    <sheet name="Elenco reati corruttivi" sheetId="10" r:id="rId4"/>
    <sheet name="Piano Interviste" sheetId="13" r:id="rId5"/>
  </sheets>
  <definedNames>
    <definedName name="_xlnm._FilterDatabase" localSheetId="1" hidden="1">'Mappatura Rischi 2024'!$A$2:$Y$27</definedName>
    <definedName name="_xlnm._FilterDatabase" localSheetId="4" hidden="1">'Piano Interviste'!$A$1:$F$1</definedName>
    <definedName name="_MailEndCompose" localSheetId="1">'Mappatura Rischi 2024'!$O$20</definedName>
    <definedName name="_MailOriginal" localSheetId="1">'Mappatura Rischi 2024'!#REF!</definedName>
    <definedName name="_xlnm.Print_Area" localSheetId="2">'Metodologia RA'!$A$1:$AE$47</definedName>
    <definedName name="_xlnm.Print_Titles" localSheetId="2">'Metodologia RA'!#REF!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 i="15" l="1"/>
  <c r="L21" i="15"/>
  <c r="J21" i="15"/>
  <c r="L20" i="15"/>
  <c r="J20" i="15"/>
  <c r="N21" i="15" l="1"/>
  <c r="N20" i="15"/>
  <c r="J13" i="15" l="1"/>
  <c r="L13" i="15"/>
  <c r="J12" i="15"/>
  <c r="L12" i="15"/>
  <c r="J7" i="15"/>
  <c r="L7" i="15"/>
  <c r="L27" i="15"/>
  <c r="J27" i="15"/>
  <c r="J26" i="15"/>
  <c r="L26" i="15"/>
  <c r="J25" i="15"/>
  <c r="L25" i="15"/>
  <c r="N27" i="15" l="1"/>
  <c r="N25" i="15"/>
  <c r="N26" i="15"/>
  <c r="N7" i="15"/>
  <c r="N12" i="15"/>
  <c r="N13" i="15"/>
  <c r="L24" i="15"/>
  <c r="J24" i="15"/>
  <c r="N24" i="15" l="1"/>
  <c r="J18" i="15"/>
  <c r="L18" i="15"/>
  <c r="L17" i="15"/>
  <c r="J17" i="15"/>
  <c r="L16" i="15"/>
  <c r="J16" i="15"/>
  <c r="J23" i="15"/>
  <c r="L23" i="15"/>
  <c r="N17" i="15" l="1"/>
  <c r="N18" i="15"/>
  <c r="N16" i="15"/>
  <c r="N23" i="15"/>
  <c r="L22" i="15" l="1"/>
  <c r="J22" i="15"/>
  <c r="L19" i="15"/>
  <c r="J19" i="15"/>
  <c r="L14" i="15"/>
  <c r="J14" i="15"/>
  <c r="N19" i="15" l="1"/>
  <c r="N14" i="15"/>
  <c r="N22" i="15"/>
  <c r="J8" i="15" l="1"/>
  <c r="L8" i="15"/>
  <c r="J6" i="15"/>
  <c r="J9" i="15"/>
  <c r="L11" i="15"/>
  <c r="J11" i="15"/>
  <c r="L10" i="15"/>
  <c r="J10" i="15"/>
  <c r="L9" i="15"/>
  <c r="L6" i="15"/>
  <c r="L5" i="15"/>
  <c r="J5" i="15"/>
  <c r="L4" i="15"/>
  <c r="J4" i="15"/>
  <c r="L3" i="15"/>
  <c r="N4" i="15" l="1"/>
  <c r="N8" i="15"/>
  <c r="N10" i="15"/>
  <c r="N9" i="15"/>
  <c r="N11" i="15"/>
  <c r="N3" i="15"/>
  <c r="N6" i="15"/>
  <c r="N5"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Riccardo Trettel</author>
  </authors>
  <commentList>
    <comment ref="E6" authorId="0" shapeId="0" xr:uid="{AE8E1565-CA79-481B-9344-B6C1D7E8411A}">
      <text>
        <r>
          <rPr>
            <b/>
            <sz val="9"/>
            <color indexed="81"/>
            <rFont val="Tahoma"/>
            <charset val="1"/>
          </rPr>
          <t>Riccardo Trettel:</t>
        </r>
        <r>
          <rPr>
            <sz val="9"/>
            <color indexed="81"/>
            <rFont val="Tahoma"/>
            <charset val="1"/>
          </rPr>
          <t xml:space="preserve">
General Manager)
Responsabile del Procedimento (RUP): tolto perché è già come owner
</t>
        </r>
      </text>
    </comment>
    <comment ref="U6" authorId="0" shapeId="0" xr:uid="{C0B25C31-3CD5-4387-99E4-8E851FA15402}">
      <text>
        <r>
          <rPr>
            <b/>
            <sz val="9"/>
            <color indexed="81"/>
            <rFont val="Tahoma"/>
            <charset val="1"/>
          </rPr>
          <t>Riccardo Trettel:</t>
        </r>
        <r>
          <rPr>
            <sz val="9"/>
            <color indexed="81"/>
            <rFont val="Tahoma"/>
            <charset val="1"/>
          </rPr>
          <t xml:space="preserve">
Le seguenti attività sono in capo all'Organisation &amp; Controlling, non al Finance &amp; Accounting:
 - verifica del DURC
 - attività di monitoraggio dell'importo del CIG, tramite un file condiviso coi RUP
I modelli di ACP non sono stati integrati solamente per i servizi in cloud, ma per vari altri aspetti (esternalizzazione di servizi essenziali o importanti, conferimento di incarichi professionali, clausola risolutiva espressa modello 231, whistleblowing,...)</t>
        </r>
      </text>
    </comment>
    <comment ref="D7" authorId="0" shapeId="0" xr:uid="{DBB2DC0A-0762-4DFB-BC19-6A4F6A3EDADA}">
      <text>
        <r>
          <rPr>
            <b/>
            <sz val="9"/>
            <color indexed="81"/>
            <rFont val="Tahoma"/>
            <charset val="1"/>
          </rPr>
          <t>Riccardo Trettel:</t>
        </r>
        <r>
          <rPr>
            <sz val="9"/>
            <color indexed="81"/>
            <rFont val="Tahoma"/>
            <charset val="1"/>
          </rPr>
          <t xml:space="preserve">
L'Organisation &amp; Controlling risulta responsabile della procedura, ma il processo è in capo ai responsabili delle gestioni: 
Global Markets, 
Private Markets
Real Estate Investments</t>
        </r>
      </text>
    </comment>
    <comment ref="U8" authorId="0" shapeId="0" xr:uid="{6C44BDC6-14FC-4129-B0A3-1255034F434C}">
      <text>
        <r>
          <rPr>
            <b/>
            <sz val="9"/>
            <color indexed="81"/>
            <rFont val="Tahoma"/>
            <charset val="1"/>
          </rPr>
          <t>Riccardo Trettel:</t>
        </r>
        <r>
          <rPr>
            <sz val="9"/>
            <color indexed="81"/>
            <rFont val="Tahoma"/>
            <charset val="1"/>
          </rPr>
          <t xml:space="preserve">
. Inoltre, vi è anche un controllo periodico da parte della Funzione </t>
        </r>
        <r>
          <rPr>
            <b/>
            <sz val="9"/>
            <color indexed="81"/>
            <rFont val="Tahoma"/>
            <family val="2"/>
          </rPr>
          <t>Compliance</t>
        </r>
        <r>
          <rPr>
            <sz val="9"/>
            <color indexed="81"/>
            <rFont val="Tahoma"/>
            <charset val="1"/>
          </rPr>
          <t xml:space="preserve">
viene fatta anche una segnalazione periodica all'OdV (da parte dell'Organisation &amp; Controlling): elenco eseguiti + elenco segnalazioni o comunicazioni censite nello scadenzario</t>
        </r>
      </text>
    </comment>
    <comment ref="U9" authorId="0" shapeId="0" xr:uid="{97054558-0E08-4CCD-A8A0-AA6088F1EF49}">
      <text>
        <r>
          <rPr>
            <b/>
            <sz val="9"/>
            <color indexed="81"/>
            <rFont val="Tahoma"/>
            <family val="2"/>
          </rPr>
          <t>Riccardo Trettel:</t>
        </r>
        <r>
          <rPr>
            <sz val="9"/>
            <color indexed="81"/>
            <rFont val="Tahoma"/>
            <family val="2"/>
          </rPr>
          <t xml:space="preserve">
1) il primo punto direi che è da riscrivere… la gestione dei flussi approvativi e di sottoscrizione e conservazione della documentazione è gestita con Archiflow… non tutte le attività…
2) il budget è approvato dal CdA, oltre che dal Direttore
3) l'Organisation &amp; Controlling effettua una verifica di coerenza e sulla copertura su richieste d'acquisto, determine e contratti (funzione terza esterna alla selezione)
4) con riferimento al principio di rotazione, direi di indicare "ove applicabile" 
5) Il RUP non ha potere di firma: solo Silvano può sottoscrivere contratti fino a contratti del valore di € 5000
6) l'attività di monitoraggio dei contratti con gli outsourcer è effettuata dai presidi nominati, che generalmente sono rappresentati dai DEC; l'Organisation &amp; Controlling effettua una verifica periodica chiedendo ai presidi/DEC la segnalazione di eventuali anomalie, che, ove presenti, vengono segnalate al CdA (Board of Directors)
7) con riferimento alla protocollazione: la documentazione caricata o scaricata dalla piattaforma SICP non deve essere protocollata, ma conservata e inserita nell'apposito fascicolo di Archiflow
8) la rendicontazione sul rispetto dei criteri ESG, raccolta dall'Organisation &amp; Controlling, viene inviata all'ESG Committee e al Board</t>
        </r>
      </text>
    </comment>
    <comment ref="U12" authorId="0" shapeId="0" xr:uid="{7B980016-C876-4FF6-BED7-B229466681CA}">
      <text>
        <r>
          <rPr>
            <b/>
            <sz val="9"/>
            <color indexed="81"/>
            <rFont val="Tahoma"/>
            <family val="2"/>
          </rPr>
          <t>Organisation &amp; Controlling:</t>
        </r>
        <r>
          <rPr>
            <sz val="9"/>
            <color indexed="81"/>
            <rFont val="Tahoma"/>
            <charset val="1"/>
          </rPr>
          <t xml:space="preserve">
1) fornisce i conteggi relativamente alle commissioni di collocamento del fondo pensione
2) effettua una verifica di coerenza con il budget
3) rileva le scritture in contabilità analitica e segnala eventuali anomalie</t>
        </r>
      </text>
    </comment>
    <comment ref="D13" authorId="0" shapeId="0" xr:uid="{0F0C0008-50AC-4A92-92BD-A2BAA7ED489B}">
      <text>
        <r>
          <rPr>
            <b/>
            <sz val="9"/>
            <color indexed="81"/>
            <rFont val="Tahoma"/>
            <family val="2"/>
          </rPr>
          <t>Riccardo Trettel:</t>
        </r>
        <r>
          <rPr>
            <sz val="9"/>
            <color indexed="81"/>
            <rFont val="Tahoma"/>
            <family val="2"/>
          </rPr>
          <t xml:space="preserve">
Global Markets?
Non mi sembra che il private markets utilizzino broker
Per il depositario: tutti i gestori, non solo Private (o global Markets) + Finance &amp; Accounting (Salvaterra + De Luca, in particolare)</t>
        </r>
      </text>
    </comment>
    <comment ref="W13" authorId="0" shapeId="0" xr:uid="{CEA9AA8B-0129-4B4D-8B9B-23608E0B0656}">
      <text>
        <r>
          <rPr>
            <b/>
            <sz val="9"/>
            <color indexed="81"/>
            <rFont val="Tahoma"/>
            <family val="2"/>
          </rPr>
          <t>Riccardo Trettel:</t>
        </r>
        <r>
          <rPr>
            <sz val="9"/>
            <color indexed="81"/>
            <rFont val="Tahoma"/>
            <family val="2"/>
          </rPr>
          <t xml:space="preserve">
l'iter è descritto nella policy di best execution</t>
        </r>
      </text>
    </comment>
    <comment ref="X13" authorId="0" shapeId="0" xr:uid="{56E66AAC-1880-48EC-AA33-051FA9E4512A}">
      <text>
        <r>
          <rPr>
            <b/>
            <sz val="9"/>
            <color indexed="81"/>
            <rFont val="Tahoma"/>
            <family val="2"/>
          </rPr>
          <t>Riccardo Trettel:</t>
        </r>
        <r>
          <rPr>
            <sz val="9"/>
            <color indexed="81"/>
            <rFont val="Tahoma"/>
            <family val="2"/>
          </rPr>
          <t xml:space="preserve">
Global Markets?</t>
        </r>
      </text>
    </comment>
    <comment ref="U14" authorId="0" shapeId="0" xr:uid="{8C94DD45-ED31-47C4-B693-62536A9C89F5}">
      <text>
        <r>
          <rPr>
            <b/>
            <sz val="9"/>
            <color indexed="81"/>
            <rFont val="Tahoma"/>
            <charset val="1"/>
          </rPr>
          <t>Riccardo Trettel:</t>
        </r>
        <r>
          <rPr>
            <sz val="9"/>
            <color indexed="81"/>
            <rFont val="Tahoma"/>
            <charset val="1"/>
          </rPr>
          <t xml:space="preserve">
Da valutare per Baezzato la possibilità di offrire il pranzo in riunioni di coordinamento</t>
        </r>
      </text>
    </comment>
    <comment ref="U15" authorId="0" shapeId="0" xr:uid="{1D264B55-CE7B-422D-A0EA-6E7A0B8A985D}">
      <text>
        <r>
          <rPr>
            <b/>
            <sz val="9"/>
            <color indexed="81"/>
            <rFont val="Tahoma"/>
            <charset val="1"/>
          </rPr>
          <t>Riccardo Trettel:</t>
        </r>
        <r>
          <rPr>
            <sz val="9"/>
            <color indexed="81"/>
            <rFont val="Tahoma"/>
            <charset val="1"/>
          </rPr>
          <t xml:space="preserve">
L'ultimo punto è un estratto dell'accordo quadro che non c'entra con il tema e che è già stato implementato (gestioni standardizzate etiche)</t>
        </r>
      </text>
    </comment>
    <comment ref="W15" authorId="0" shapeId="0" xr:uid="{B3636FE0-671C-4D43-8D72-99C6660B745F}">
      <text>
        <r>
          <rPr>
            <b/>
            <sz val="9"/>
            <color indexed="81"/>
            <rFont val="Tahoma"/>
            <charset val="1"/>
          </rPr>
          <t>Riccardo Trettel:</t>
        </r>
        <r>
          <rPr>
            <sz val="9"/>
            <color indexed="81"/>
            <rFont val="Tahoma"/>
            <charset val="1"/>
          </rPr>
          <t xml:space="preserve">
Dovremmo metter mano a un contratto quadro del 2018?
Non capisco il motivo</t>
        </r>
      </text>
    </comment>
    <comment ref="U20" authorId="0" shapeId="0" xr:uid="{A2E12EE4-96C6-4883-B970-13B10A4721F3}">
      <text>
        <r>
          <rPr>
            <b/>
            <sz val="9"/>
            <color indexed="81"/>
            <rFont val="Tahoma"/>
            <charset val="1"/>
          </rPr>
          <t>Riccardo Trettel:</t>
        </r>
        <r>
          <rPr>
            <sz val="9"/>
            <color indexed="81"/>
            <rFont val="Tahoma"/>
            <charset val="1"/>
          </rPr>
          <t xml:space="preserve">
Non abbiamo una policy ESG, e nella politica sulla sostenibilità non sono indicate modalità con cui devono essere effettuati gli investimenti (solamente la parte di monitoraggio dei PAI)
questi aspetti, se mai, sono nella procedura investimenti  in strumenti finanziari (02.02.01) e nella Policy in materia di investimenti (11)</t>
        </r>
      </text>
    </comment>
    <comment ref="U21" authorId="0" shapeId="0" xr:uid="{37B8984F-BFB1-4898-8834-F3E467E5829E}">
      <text>
        <r>
          <rPr>
            <b/>
            <sz val="9"/>
            <color indexed="81"/>
            <rFont val="Tahoma"/>
            <charset val="1"/>
          </rPr>
          <t>Riccardo Trettel:</t>
        </r>
        <r>
          <rPr>
            <sz val="9"/>
            <color indexed="81"/>
            <rFont val="Tahoma"/>
            <charset val="1"/>
          </rPr>
          <t xml:space="preserve">
L'ispezione di Banca d'Italia ha riguardato tutta la società, non solo il Global Markets
Nella policy 01 Codice etico e di comportamento e nella procedura 01.02 Governance della SGR sono indicate le modalità con cui devono essere gestiti i rapporti con la pubblica amministrazione: le Autorità di Vigilanza rientrano in tale categoria di soggetti, e nella procedura vengono elencati i principi a cui il personale deve attenersi in caso di visista ispettiva</t>
        </r>
      </text>
    </comment>
    <comment ref="W21" authorId="0" shapeId="0" xr:uid="{BCD0F154-42D8-4FC5-ABC2-C68C09921694}">
      <text>
        <r>
          <rPr>
            <b/>
            <sz val="9"/>
            <color indexed="81"/>
            <rFont val="Tahoma"/>
            <charset val="1"/>
          </rPr>
          <t>Riccardo Trettel:</t>
        </r>
        <r>
          <rPr>
            <sz val="9"/>
            <color indexed="81"/>
            <rFont val="Tahoma"/>
            <charset val="1"/>
          </rPr>
          <t xml:space="preserve">
la procedura 03.10 tratta solo l'invio di comunicazioni e segnalazioni alle Autorità.
Le attività relative alle ispezioni sono nella procedura01.02, come nella nota della cella U21</t>
        </r>
      </text>
    </comment>
  </commentList>
</comments>
</file>

<file path=xl/sharedStrings.xml><?xml version="1.0" encoding="utf-8"?>
<sst xmlns="http://schemas.openxmlformats.org/spreadsheetml/2006/main" count="676" uniqueCount="353">
  <si>
    <t>Impatto</t>
  </si>
  <si>
    <t>SI</t>
  </si>
  <si>
    <t>Parziale</t>
  </si>
  <si>
    <t>NO</t>
  </si>
  <si>
    <t>MAPPATURA DEI POTENZIALI 
PROFILI DI RISCHIO CORRUTTIVO 
E DI MALADMINISTRATION</t>
  </si>
  <si>
    <t>VALUTAZIONE DEL RISCHIO POTENZIALE</t>
  </si>
  <si>
    <t xml:space="preserve">VALUTAZIONE DEI PRESIDI DI CONTROLLO </t>
  </si>
  <si>
    <t>ULTERIORI MISURE DA ADOTTARE</t>
  </si>
  <si>
    <t>NOTE</t>
  </si>
  <si>
    <t>#</t>
  </si>
  <si>
    <t>Attività a potenziale rischio corruttivo e/o maladministation</t>
  </si>
  <si>
    <t>Descrizione dell'attività a rischio</t>
  </si>
  <si>
    <t xml:space="preserve">Process Owner </t>
  </si>
  <si>
    <t xml:space="preserve">Altre Funzioni coinvolte </t>
  </si>
  <si>
    <t>Tipologia di Corruzione</t>
  </si>
  <si>
    <t xml:space="preserve">Rischi specifici </t>
  </si>
  <si>
    <t xml:space="preserve">Fattori Abiliatanti </t>
  </si>
  <si>
    <t>Probabilità di accadimento</t>
  </si>
  <si>
    <t xml:space="preserve">Impatto (economico, organizzativo, reputazionale) </t>
  </si>
  <si>
    <t>Valutazione complessiva del rischio (Probabilità x Impatto)</t>
  </si>
  <si>
    <t>Principale normativa interna a presidio</t>
  </si>
  <si>
    <t>Livelli autorizzativi</t>
  </si>
  <si>
    <t>Segregazione dei compiti</t>
  </si>
  <si>
    <t>Attività di controllo e monitoraggio (anche di soggetti esterni)</t>
  </si>
  <si>
    <t>Flussi informativi/ reporting interno e/o esterno</t>
  </si>
  <si>
    <t>Tracciabilità</t>
  </si>
  <si>
    <t>Sintesi principali presidi in essere</t>
  </si>
  <si>
    <t>Adeguatezza dei presidi</t>
  </si>
  <si>
    <t xml:space="preserve">Interventi suggeriti/attesi </t>
  </si>
  <si>
    <t>Deadline</t>
  </si>
  <si>
    <t xml:space="preserve">Gestione dei rapporti commerciali con clienti, investitori e distributori </t>
  </si>
  <si>
    <t xml:space="preserve">Attività svolte dalla Società con riferimento al processo decisionale di investimento, monitoraggio e disinvestimento nei sistemi alternativi di finanziamento per le imprese, intesi quali obbligazioni e altri titoli rappresentativi del capitale di debito emessi da determinati tipi di società oltre a finanziamenti erogati nelle diverse forme, inclusi crediti, crediti di firma e titoli rappresentativi di crediti. 
</t>
  </si>
  <si>
    <t>Sales &amp; Marketing
Front Office Fund</t>
  </si>
  <si>
    <t>General Management
Global Markets
Real Estate Investment
Organisation &amp; Controlling
Legal &amp; Corporate Affairs
Public Realations</t>
  </si>
  <si>
    <t>- Corruzione privata
- Corruzione attiva/passiva</t>
  </si>
  <si>
    <t>- Falsificazione dei dati oggetto di analisi per finalità corruttive
- Eccesso di discrezionalità nel processo autorizzativo di un'operazione di investimento
- Indebita agevolazione degli operatori di mercato al fine di trarne un indebito vantaggio
- Alterata valutazione di potenziali clienti
- Omessa valutazione di rischi (es. riciclaggio, rischio reputazionale, ecc.)</t>
  </si>
  <si>
    <t>- Mancanza o carenza di regolamentazione interna;
- Mancato rispetto della normativa di riferimento;
- Assenza di una pluralità di responsabili nell'individuazione e conclusione di nuovo business;
- Mancanza di trasparenza.</t>
  </si>
  <si>
    <t>Altissima</t>
  </si>
  <si>
    <t>Grave</t>
  </si>
  <si>
    <t>Alto</t>
  </si>
  <si>
    <t xml:space="preserve">MISURE GENERALI 
- Codice etico e di comportamento;
- Modello ex D.lgs. n. 231/2001;
- Piano Triennale di Prevenzione della Corruzione;
- Procedura di Whistleblowing;
MISURE SPECIFICHE 
- 02.02.02 Investimento in strumenti di finanziamento per le imprese
</t>
  </si>
  <si>
    <t>a</t>
  </si>
  <si>
    <t>≈</t>
  </si>
  <si>
    <t>- Il contatto col cliente è generato dal Sales &amp; Marketing, che effettua un primo screening sullo stesso. In caso di criticità, vi è il coinvolgimento della Struttura Front Office Fund 
- Le Public Relations organizzano un incontro informativo sulle attività svolte dalla SGR. Gli incontri sono tracciati tramite file excel (elenco dei partecipanti, la data, la motivazione del contatto a valle dello screening iniziale)
- In fase di prevalutazione, il cliente contattato fornisce un set documentale tramite gestionale (ultimi due bilanci, organigramma, questionario di valutazione, centrale), che fornisce una prima valutazione di rating sul potenziale cliente. Se lo stesso passa la prevalutazione, viene ritenuto affidabile e poi affidato alla Struttura Private Market per la fase di istruttoria
- I potenziali clienti sono sottoposti a verifica in materia di conflitti di interesse da parte della Funzione Compliance 
- La Struttura Sales &amp; Marketing si interfaccia con  distributori, broker e intermediari finanziari al fine di ricercare contratti per il fondo pensione e PIR, nello specifico prodotti liquidi, che vengono poi distribuiti al cliente finale. Questi contratti hanno rinnovo automatico e sono approvati dal Board of Directors
- Tutti i contratti contengono clausole e condizioni contrattuali standard definite (e.g. privacy, D.Lgs. 231/2001)</t>
  </si>
  <si>
    <t>La Struttura sta valutando:
- l'opportunità di implementare un software per la tracciabilità dei meeting con i clienti/potenziali clienti
- l'implementazione di un  flusso informativo ad hoc all'OdV e al RPCT in caso di criticità riscontrate nel processo</t>
  </si>
  <si>
    <t>Sales &amp; Marketing</t>
  </si>
  <si>
    <t xml:space="preserve">Gestione dei rapporti istituzionali con la stampa e altri Enti (e.g. camera di commercio) per organizzazione di eventi </t>
  </si>
  <si>
    <t>Organizzazione di eventi informativi/divulgativi/formativi o su proposta del business (convegni, anche in collaborazione con altri enti, anche pubblici, come Comuni e assessorati)</t>
  </si>
  <si>
    <t>General Management
Global Markets
Real Estate Investment
Legal &amp; Corporate Affairs
Public Relations
Private Markets
Front Office Fund</t>
  </si>
  <si>
    <t>- Corruzione privata/pubblica
- Corruzione attiva/passiva</t>
  </si>
  <si>
    <t xml:space="preserve">- Attestazione e diffusione di informazioni / notizie false, con la consapevolezza della falsità e l’intenzione di ingannare i destinatari delle comunicazioni, nelle relazioni o in altre comunicazioni al fine di conseguire per sé o per altri un ingiusto profitto
</t>
  </si>
  <si>
    <t xml:space="preserve">- Mancanza o carenza di regolamentazione interna
- Esercizio prolungato ed esclusivo nella predisposizione di informativa finanziaria / notizie rivolte al mercato o alla stampa da parte di pochi o di un unico soggetto
- Mancanza di trasparenza
- Mancato rispetto della normativa di riferimento
- Mancanza di regole nell'ambito della gestione dei rapporti con soggetti esterni (e.g. agenzie di stampa, agenzie di rating, analisti, etc.) </t>
  </si>
  <si>
    <t>Bassa</t>
  </si>
  <si>
    <t>Medio</t>
  </si>
  <si>
    <t>MISURE GENERALI 
- Codice etico e di comportamento;
- Modello ex D.lgs. n. 231/2001;
- Piano Triennale di Prevenzione della Corruzione;
- Procedura di Whistleblowing;
MISURE SPECIFICHE 
- 03.11 Relazioni Esterne e Consulenti Finanziari abilitati all’offerta fuori sede</t>
  </si>
  <si>
    <t>- La Struttura Sales &amp; Marketing tiene traccia degli eventi organizzati tramite file excel, con il dettaglio degli invitati, tramite apposito sistema di registrazione, con specifica segnalazione per i soggetti appartenenti alla PA 
- Gli eventi sono autorizzati dal General Management (oggetto evento, motivazioni, organizzazione dell'evento, panel invitati) e ne viene data un'informativa al Board of Directors con cadenza mensile
- Periodicamente il Board of Directors effettua eventuale valutazione preventiva degli eventi in programma
- La Struttura Sales &amp; Marketing si occupa del periodico aggiornamento del sito internet e della comunicazione verso l'esterno. La creazione / modifica di pagine internet avviene su input del General Management e/o delle unità competenti, che forniscono una prima bozza dei testi. Con periodicità minima semestrale, l’unità responsabile del processo avvia l’iter di verifica dei contenuti del sito istituzionale chiedendo ai referenti un riscontro sui contenuti di propria competenza.
- La Struttura Sales &amp; Marketing gestisce i contratti con catering e fornitori tramite supporto dell'Ufficio Purchasing IT &amp; Facility, che si occupa della raccolta dei preventivi e della valutazione della miglior offerta</t>
  </si>
  <si>
    <t>Gestione dei rapporti con l'Ente Certificatore</t>
  </si>
  <si>
    <t>Attività svolte per garantire un Sistema di Gestione della Qualità conforme ai requisiti della normativa di riferimento (Norma ISO 9001:2015), al fine di assicurare la propria capacità di fornire con regolarità servizi che soddisfano i requisiti dei clienti, di accrescere la soddisfazione del cliente e di migliorare l’efficacia e l’efficienza nell’erogazione del servizio.</t>
  </si>
  <si>
    <t>Organisation &amp; Controlling</t>
  </si>
  <si>
    <t>General Management
Board of Directors
Responsabile di tutte le funzioni aziendali</t>
  </si>
  <si>
    <t xml:space="preserve">- Corruzione tra privati
- Corruzione attiva </t>
  </si>
  <si>
    <t>- Comportamenti corruttivi nei confronti dei rappresentati delle società incaricate della revisione contabile dei bilanci
- Attestazione di informazione falsa, o con la consapevolezza della falsità e l’intenzione di ingannare i destinatari delle comunicazioni, nelle relazioni o in altre comunicazioni al fine di conseguire per sé o per altri un ingiusto profitto
- Occultamento di informazioni concernenti la situazione economica, patrimoniale o finanziaria della Società in modo idoneo ad indurre in errore i destinatari delle comunicazioni sulla predetta situazione</t>
  </si>
  <si>
    <t>- Mancanza o carenza di regolamentazione interna
- Esercizio prolungato ed esclusivo della responsabilità dei processi contabili da parte di pochi o di un unico soggetto
- Mancanza di trasparenza
- Mancato rispetto della normativa di riferimento</t>
  </si>
  <si>
    <t>MISURE GENERALI 
- Codice etico e di comportamento;
- Modello ex D.lgs. n. 231/2001;
- Piano Triennale di Prevenzione della Corruzione;
- Procedura di Whistleblowing;
MISURE SPECIFICHE
'- 03.04 Gestione del Sistema Qualità</t>
  </si>
  <si>
    <t>- La Struttura effettua riesame della certificazione una volta all'anno e il rinnovamento della certificazione ogni tre anni 
- La Struttura partecipa alle riunioni con il Certificatore, di cui il CdA Board of Directors viene informato tramite informativa interna</t>
  </si>
  <si>
    <t xml:space="preserve">Gestione delle fatture passive </t>
  </si>
  <si>
    <t>Gestione delle attività svolte per il monitoraggio dei costi e dei ricavi, per l’analisi degli scostamenti, per l’approvazione del budget annuale o per altre analisi di natura economica/previsionale</t>
  </si>
  <si>
    <t>Organisation &amp; Controlling
RUP/DEC
Finance &amp; Accounting</t>
  </si>
  <si>
    <t xml:space="preserve">- Corruzione pubblica / tra privati
- Corruzione  passiva </t>
  </si>
  <si>
    <t>- Pagamento di fatture di terzi anche in assenza dei relativi contratti stipulati con gli stessi
- Pagamento di fatture verso terzi in assenza di verifiche in ordine all'effettiva esistenza del servizio reso e/o bene prestato</t>
  </si>
  <si>
    <t>- Mancanza o carenza di regolamentazione interna
- Assenza di controlli e segregation of duties nel processo di approvazione del pagamento</t>
  </si>
  <si>
    <t>Alta</t>
  </si>
  <si>
    <t>Medio-Alto</t>
  </si>
  <si>
    <t>MISURE GENERALI 
- Codice etico e di comportamento;
- Modello ex D.lgs. n. 231/2001;
- Piano Triennale di Prevenzione della Corruzione;
- Procedura di Whistleblowing;
MISURE SPECIFICHE
- 01.03 Pianificazione strategica
- 03.03 Controllo di gestione</t>
  </si>
  <si>
    <t xml:space="preserve">Istituzione di nuovi fondi </t>
  </si>
  <si>
    <t>Gestione delle attività inerenti al processo di analisi, sviluppo progettuale, promozione, approvazione ed avviamento di un nuovo Fondo (o di significative modifiche funzionali, tecniche e gestionali di un fondo già operativo). L'attività include gli step preliminari  all’avvio della commercializzazione e/o della sottoscrizione delle quote o delle azioni di un OICR o della raccolta delle adesioni del Fondo Pensione</t>
  </si>
  <si>
    <t xml:space="preserve">Organisation &amp; Controlling </t>
  </si>
  <si>
    <t>General Managemen
Compliance
Anti-Money Laundering
Regulatory
Legal &amp; Corporate Affair</t>
  </si>
  <si>
    <t>- Offrire o promettere denaro, beni o altra utilità non dovuti a favore di un esponente aziendale o di chi esercita funzioni direttive di una Società terza o di un ente privato controparte dell'operazione, al fine di ottenere il compimento di un atto vantaggioso (es. approvazione di un'operazione di acquisto di strumenti / di un finanziamento, ad un prezzo / condizioni vantaggiosi) anche qualora l'offerta o la promessa non sia accettata
- Offrire o promettere denaro, beni o altra utilità, nel corso dell'attività di sviluppo delle relazioni commerciali con gli Enti Pubblici, ad esponenti dell'Ente pubblico, nell'interesse o a vantaggio della SGR (es. al fine di collocare un servizio / prodotto profittevole  ma particolarmente oneroso / non adeguato alle esigenze dell'Ente Pubblico, ovvero di far indire un bando il cui Capitolato / Disciplinare di gara contenga previsioni che avvantaggino la Banca a scapito dei potenziali concorrenti)
- Accettare o ricevere denaro, beni o altra utilità, da soggetti terzi, nel corso dell'attività di sviluppo delle relazioni commerciali con gli Enti Pubblici, al fine di recare un danno o, comunque, uno svantaggio alla SGR (es. al fine di ottenere informazioni utili circa un’operazione di acquisto di strumenti finanziari vantaggiosa per il singolo dipendente ma a condizioni sfavorevoli per la SGR)</t>
  </si>
  <si>
    <t>- Mancanza o carenza di regolamentazione interna
- Mancato rispetto della normativa di riferimento
- Assenza di una pluralità di responsabili nell'istituzione/modifica di un fondo
- Mancanza di trasparenza</t>
  </si>
  <si>
    <t>MISURE GENERALI 
- Codice etico e di comportamento;
- Modello ex D.lgs. n. 231/2001;
- Piano Triennale di Prevenzione della Corruzione;
- Procedura di Whistleblowing;
MISURE SPECIFICHE
'- 04.02 – Istituzione di nuovi fondi
- 04.03 – Commercializzazione prodotti o servizi</t>
  </si>
  <si>
    <t>Gestione delle segnalazione di Vigilanza</t>
  </si>
  <si>
    <t xml:space="preserve">Gestione degli adempimenti verso gli Organi di Vigilanza (Banca d’Italia, Consob e Covip) </t>
  </si>
  <si>
    <t>General Management
Regulatory
Legal &amp; Corporate Affairs</t>
  </si>
  <si>
    <t>- Corruzione pubblica
- Corruzione attiva</t>
  </si>
  <si>
    <t>- Offrire, promettere o dare, anche per il tramite di terzi, denaro o altra utilità a un rappresentante dell'Autorità di Vigilanza affinché dichiari di aver ricevuto le informazioni oggetto di segnalazione periodica ovvero ometta di verificarne la correttezza/veridicità al fine di non applicare una sanzione</t>
  </si>
  <si>
    <t>- Mancanza o carenza di regolamentazione interna;
- Mancato rispetto della normativa di riferimento;
- Assenza di una pluralità di responsabili nell'individuazione e conclusione di nuovo contratto di risk management e analisi finanziaria
- Mancanza di trasparenza.</t>
  </si>
  <si>
    <t>MISURE GENERALI 
- Codice etico e di comportamento;
- Modello ex D.lgs. n. 231/2001;
- Piano Triennale di Prevenzione della Corruzione;
- Procedura di Whistleblowing;
MISURE SPECIFICHE 
- 03.10 – Segnalazioni di Vigilanza</t>
  </si>
  <si>
    <t xml:space="preserve">Gestione degli approvvigionamenti e dei rapporti con outsourcer </t>
  </si>
  <si>
    <t>Svolgimento e controllo delle attività di approvvigionamento (acquisizione) di tutti i beni, servizi e forniture necessari alla Società, che opera come soggetto in-house</t>
  </si>
  <si>
    <t>Purchasing IT &amp; Facility</t>
  </si>
  <si>
    <t>Board of Directors
General Management
RUP
Legal &amp; Corporate Affairs
Organisation &amp; Controlling
Human Resources
Management Assistance
Responsabile centro di costo
Responsabile unità aziendale</t>
  </si>
  <si>
    <t>- Corruzione pubblica / tra privati
- Corruzione attiva / passiva</t>
  </si>
  <si>
    <t>- Definizione di un fabbisogno non rispondente a criteri di efficienza, efficacia ed economicità, ma alla volontà di premiare interessi particolari
- Erronea individuazione del bene oggetto dell’affidamento
- Inesatta individuazione del Service Level Agreement (livello di servizio atteso concordato con l'outsourcer)
- Uso distorto del criterio dell'offerta economicamente più vantaggiosa e/o non imparziale definizione del capitolato tecnico per agevolare la partecipazione di uno specifico operatore economico
- Partecipazione alla procedura di soggetti sprovvisti dei requisiti di legge o in possesso di requisiti non idonei per l’oggetto dell’affidamento
- Alterazione dei contenuti delle verifiche per escludere l'aggiudicatario e favorire altri operatori economici
- Mancato rispetto dei criteri di selezione dello studio esterno
- Mancata verifica dei casi di inconferibilità e/o incompatibilità delle nomine</t>
  </si>
  <si>
    <t>- Mancanza o carenza di regolamentazione interna
- Esercizio prolungato ed esclusivo della responsabilità di un processo da parte di pochi o di un unico soggetto
- Mancanza di trasparenza
- Assenza di beauty contest per la selezione del fornitore
- Assenza di una procedura interna di valutazione delle proposte di affidamento di incarico a studio legale, fiscale o tributario esterno</t>
  </si>
  <si>
    <t>MISURE GENERALI 
- Codice etico e di comportamento;
- Modello ex D.lgs. n. 231/2001;
- Piano Triennale di Prevenzione della Corruzione;
- Procedura di Whistleblowing;
MISURE SPECIFICHE 
- 08.02 Rapporti con outsourcer
- 08.03 Gestione degli approvvigionamenti</t>
  </si>
  <si>
    <t>- Ufficio Organisation &amp; Controlling</t>
  </si>
  <si>
    <t>- Attualmente, la SGR acquista solo forniture di beni e servizi (no lavori)
- Si segnala che la SGR non ricopre il ruolo di Stazione Appaltante</t>
  </si>
  <si>
    <t>Gestione dei sistemi informativi e delle utenze</t>
  </si>
  <si>
    <t>Gestione e controllo del sistema IT, con particolare riferimento alla gestione degli accessi ai sistemi informativi e ai dati confidenziali</t>
  </si>
  <si>
    <t>General Management
Organisation &amp; Controlling
Legal &amp; Corporate Affairs
Human Resources
Tutto il personale della SGR</t>
  </si>
  <si>
    <t>- Ricevere o accettare denaro o altra utilità al fine di alterare od omettere dati e informazioni relative a uno specifico fornitore al fine di favorirlo nell'assegnazione di un incarico;
- Promettere, offrire o dare a un rappresentante dell'Autorità di Controllo o da un pubblico ufficiale da questo incaricato per lo svolgimento di controlli (es. Guardia di Finanza) denaro o altra utilità al fine di non svolgere un determinato controllo ovvero alterare i risultati di quest'ultimo o non applicare una sanzione in presenza di una violazione (anche nel caso in cui la promessa o l'offerta non siano accettate);
- Dare, promettere od offrire a un interessato che ha presentato una richiesta (es. accesso ai dati) denaro o altra utilità al fine di ritirare la richiesta o per indurlo a non effettuare una segnalazione all'Autorità Garante</t>
  </si>
  <si>
    <t>- Mancanza o carenza di regolamentazione interna;
- Esercizio prolungato ed esclusivo della responsabilità di un processo da parte di pochi o di un unico soggetto;
- Mancanza di trasparenza;
- Mancato o inadeguato monitoraggio dei requisiti di sicurezza logica, continuità operativa garantita dai fornitori;
- Inosservanza degli adempimenti normativi previsti in materia di protezione dei dati personali;
- Mancata individuazione e formalizzazione di un piano di disaster recovery e business continuity;</t>
  </si>
  <si>
    <t>MISURE GENERALI 
- Codice etico e di comportamento;
- Modello ex D.lgs. n. 231/2001;
- Piano Triennale di Prevenzione della Corruzione;
- Procedura di Whistleblowing;
MISURE SPECIFICHE  
- 03.12 Adempimenti Privacy
- 05.02 Continuità operativa e gestione dei sistemi informativi</t>
  </si>
  <si>
    <t>Attività di valutazione, tramite il supporto di esperti indipendenti (Advisor), delle attività immobiliari in cui è investito il patrimonio dei fondi</t>
  </si>
  <si>
    <t>Real Estate Investment</t>
  </si>
  <si>
    <t xml:space="preserve">General Management
Risk Management 
Compliance
Anty-Money Laundering
Legal &amp; Corporate Affairs </t>
  </si>
  <si>
    <t>- Inadeguata attività di monitoraggio della fornitura/servizio anche in termini di qualità rispetto a quanto contrattualizzato;
- Alterazione o omissione di dati per danneggiare o avvantaggiare qualcuno;
- Sottoscrizioni relazioni, report, certificati con attestazioni fasulle;
- Falsificazione della sottoscrizione del contratto;
- Inesatta individuazione del Service Level Agreement (livello di servizio atteso concordato con l'outsourcer);
- Interferenza illecita nella formazione degli accordi;
- Alterazione delle esigenze di esecuzione dei lavori e/o dei fabbisogni di acquisto di beni e servizi;
- Inappropriate autorizzazioni alla spesa.</t>
  </si>
  <si>
    <t>- Mancato rispetto della normativa di riferimento e delle procedure interne;
- Mancanza di trasparenza;
- Assenza e/o incompletezza criteri/KPIs di monitoraggio;
- Assenza di un presidio di monitoraggio degli Outsourcer;
- Assenza di un archivio Outsourcer (contratti e fornitori).</t>
  </si>
  <si>
    <t>MISURE GENERALI 
- Codice etico e di comportamento;
- Modello ex D.lgs. n. 231/2001;
- Piano Triennale di Prevenzione della Corruzione;
- Procedura di Whistleblowing;
MISURE SPECIFICHE  
- 08.04 Rapporti con gli esperti indipendenti</t>
  </si>
  <si>
    <t>Gestione della contabilità della SGR, dei Fondi e predisposizione del Bilancio</t>
  </si>
  <si>
    <t>Gestione delle attività di contabilità generale e analitica riguardante le registrazioni contabili proprie della SGR, nonché attività propedeutiche alla redazione del bilancio d'esercizio</t>
  </si>
  <si>
    <t>Finance &amp; Accounting</t>
  </si>
  <si>
    <t>Board of Directors
Board of Auditors
General Management
Risk Management
Back Office &amp; Accounting
Global Markets
Regulatory</t>
  </si>
  <si>
    <t>- Accettare o ricevere denaro o altra utilità al fine di omettere uno specifico adempimento previsto dalla legge al fine di agevolare un soggetto terzo, oppure non segnalare alle strutture competenti eventuali disallineamenti/anomalie riscontrate nel corso delle quadrature, oppure omettere il controllo sul saldo contabile o non segnalare eventuali anomalie</t>
  </si>
  <si>
    <t>- Mancanza o carenza di regolamentazione interna;
- Esercizio prolungato ed esclusivo della responsabilità di un processo da parte di pochi o di un unico soggetto;
- Mancanza di trasparenza e tracciabilità delle attività di verifica;
- Mancata uniformità e standardizzazione del processo.</t>
  </si>
  <si>
    <t>MISURE GENERALI 
- Codice etico e di comportamento;
- Modello ex D.lgs. n. 231/2001;
- Piano Triennale di Prevenzione della Corruzione;
- Procedura di Whistleblowing;
MISURE SPECIFICHE  
- 03.07 Contabilità Generale SGR
- 03.08 Bilancio d'esercizio e controllo commissioni</t>
  </si>
  <si>
    <t xml:space="preserve">Gestione dei rapporti con i depositari e con i broker </t>
  </si>
  <si>
    <t>Attività connesse alla gestione dei rapporti con i depositari dei fondi e con i broker coinvolti negli investimenti in strumenti finanziari</t>
  </si>
  <si>
    <t xml:space="preserve">Private Markets </t>
  </si>
  <si>
    <t>General Manager
Risk Management
Compliance 
Accounting &amp; Finance</t>
  </si>
  <si>
    <t>- Anomala assegnazione di contratti per favorire particolari fornitori;
- Erronea o non corretta supervisione dell'attività svolta dai fornitori;
- Adozione di criteri di misurazione delle performance ad hoc al fine di favorire determinati fornitori.</t>
  </si>
  <si>
    <t>- Mancanza o carenza di regolamentazione interna;
- Esercizio prolungato ed esclusivo della responsabilità di un processo da parte di pochi o di un unico soggetto;
- Eccessiva discrezionalità nella scelta della controparte (broker);
- Assenza di rendicontazione periodica.</t>
  </si>
  <si>
    <t xml:space="preserve">MISURE GENERALI 
- Codice etico e di comportamento;
- Modello ex D.lgs. n. 231/2001;
- Piano Triennale di Prevenzione della Corruzione;
- Procedura di Whistleblowing;
MISURE SPECIFICHE  
- 02.01 Investimento in strumenti finanziari
- 04.04 Eventi successivi all'apertura dei rapporti con la clientela </t>
  </si>
  <si>
    <t>r</t>
  </si>
  <si>
    <t xml:space="preserve">- I broker sono selezionati tramite idoneo iter di selezione 
- Se il nuovo broker è ritenuto idoneo, l’elenco degli intermediari utilizzati per l’esecuzione di ordini su strumenti finanziari, con la relazione della Funzione di Compliance, viene sottoposto al Consiglio di Amministrazione il quale prende atto dell’attività di monitoraggio svolta e delibera in merito all’inserimento del nuovo intermediario nell’elenco delle controparti autorizzate pubblicato sulla intranet aziendale. 
- Il contratto viene formalizzato nel rispetto dei poteri di firma conferiti
- Con periodicità minima annuale l’unità responsabile del processo effettua un monitoraggio di tutte le controparti inserite nell’elenco approvato da parte dell’organo amministrativo: viene predisposto un documento di valutazione, nel quale vengono indicati, oltre ai mercati ed agli strumenti finanziari di riferimento, i risultati emersi dalle attività di analisi condotte.
- Se dalla valutazione della check-list qualitativa emerge che il broker non è più idoneo, alla prima occasione utile l’unità responsabile del processo propone al Consiglio di Amministrazione la cancellazione dell’intermediario dall’elenco delle controparti autorizzate pubblicato sulla intranet aziendale, specificandone le ragioni nel documento di valutazione degli intermediari utilizzati per l’esecuzione di ordini su strumenti finanziari
- Il Gestore provvede a scegliere il broker dall'elenco delle controparti autorizzate al fine di eseguire l'operazione 
- Dopo aver eseguito l’operazione, il broker invia una conferma scritta dell’avvenuta compravendita dello strumento finanziario e le unità responsabili del processo provvedono a specificare sulla fiche cartacea l’orario di esecuzione e gli altri dati relativi all’eseguito forniti dal broker
- L’unità responsabile del processo trasmette al Depositario il dettaglio delle disposizioni di versamento inviate ai sottoscrittori e verifica il versamento degli importi oggetto del richiamo entro i termini previsti dal Regolamento di gestione del Fondo. Al fine di lasciare tracciabilità di tali attività di controllo, l’unità responsabile del processo predispone un apposito documento con il riepilogo dei versamenti dovuti e la data valuta del bonifico pervenuto, evidenziando i versamenti non eseguiti o per i quali sono sorte eventuali problematiche.
- In caso di ritardi o di eventuali problematiche, lo stessa dà immediata notizia al Gestore
Una volta ricevuti i versamenti, l’unità responsabile del processo provvede, entro i termini indicati dai Regolamenti di gestione dei singoli Fondi, a predisporre, far protocollare ed inviare ai sottoscrittori una comunicazione scritta contenente:
• la data di ricezione dei mezzi di pagamento;
• l’importo versato;
• il numero delle quote attribuite;
• l’importo delle commissioni di sottoscrizione
</t>
  </si>
  <si>
    <t>Gestione degli omaggi e delle ospitalità</t>
  </si>
  <si>
    <t>Gestione degli omaggi, regalie e spese di rappresentanza, nonché della destinazione dei regali e degli omaggi a concorsi a premi</t>
  </si>
  <si>
    <t>General Manager
Board of Directors</t>
  </si>
  <si>
    <t>Altre Unità Aziendali coinvolte</t>
  </si>
  <si>
    <t>- Chiedere o ricevere omaggi e liberalità in connessione con l'espletamento delle proprie funzioni o dei compiti affidati oltre il limite dei regali di modico valore o dei limiti delle normali relazioni di cortesia</t>
  </si>
  <si>
    <t>- Mancanza o carenza di regolamentazione interna;
- Carenza del sistema sanzionatorio;
- Assenza di un registro omaggi e regalie.</t>
  </si>
  <si>
    <t>Molto Grave</t>
  </si>
  <si>
    <t>MISURE GENERALI 
- Codice etico e di comportamento;
- Modello ex D.lgs. n. 231/2001;
- Piano Triennale di Prevenzione della Corruzione;
- Procedura di Whistleblowing;
MISURE SPECIFICHE  
4.1 Rapporti con la Pubblica Amministrazione</t>
  </si>
  <si>
    <t xml:space="preserve">Attività connesse alla gestione dei c.d. contributi di solidarietà, che consistono nell'atto liberale da parte degli aderenti ai fondi di destinare una percentuale della propria partecipazione ad enti beneficiari della donazione, selezionati da parte di Banca Etica </t>
  </si>
  <si>
    <t>- Chiedere o ricevere omaggi e liberalità in connessione con l'espletamento delle proprie funzioni o dei compiti affidati oltre il limite dei regali di modico valore o dei limiti delle normali relazioni di cortesia.</t>
  </si>
  <si>
    <t xml:space="preserve">MISURE GENERALI 
- Codice etico e di comportamento;
- Modello ex D.lgs. n. 231/2001;
- Piano Triennale di Prevenzione della Corruzione;
- Procedura di Whistleblowing;
MISURE SPECIFICHE  
- 4.1 Rapporti con la Pubblica Amministrazione
- Accordo quadro tra PensPlan Invest SGR S.p.A. e Banca Popolare Etica Scpa, avente ad oggetto la partnership di prodotto ESG </t>
  </si>
  <si>
    <t>Legal &amp; Corporate Affairs</t>
  </si>
  <si>
    <t>Gestione delle attività di ricerca, anche tramite il ricorso a società di head hunting, selezione e assunzione del personale</t>
  </si>
  <si>
    <t>Human Resources</t>
  </si>
  <si>
    <t>General Management 
Compliance 
Anty-Money Laundering
Risk Management
Purchasing, IT &amp; Facility
Responsabile unità aziendale
Tutto il personale della SGR</t>
  </si>
  <si>
    <t>- Promettere o favorire l'assunzione di una persona legata a un Pubblico Ufficiale o a un incaricato di pubblico servizio o a soggetti terzi quali, in ipotesi, clienti, fornitori, partner commerciali, a fini corruttivi (es. ottenere successivamente un vantaggio o un profitto da questi ultimi)
- Accettare o ricevere denaro o altra utilità al fine di applicare un incremento di RAL più alto rispetto a quello previsto nella prassi in assenza di idonei requisiti</t>
  </si>
  <si>
    <t xml:space="preserve">- Mancanza o carenza di regolamentazione interna;
- Eccesso di discrezionalità da parte di un singolo soggetto;
</t>
  </si>
  <si>
    <t>MISURE GENERALI 
- Codice etico e di comportamento;
- Modello ex D.lgs. n. 231/2001;
- Piano Triennale di Prevenzione della Corruzione;
- Procedura di Whistleblowing;
MISURE SPECIFICHE  
- 01.02 Governance della SGR
- 03.05 Amministrazione del personale</t>
  </si>
  <si>
    <t>Gestione amministrativa del personale</t>
  </si>
  <si>
    <t>Gestione di trasferte e rimborsi spese, gestione delle presenze attività di predisposizione dei cedolini e pagamento degli stipendi e fringe benefit (e.g. auto aziendale)</t>
  </si>
  <si>
    <t>General Management
Compliance
Anty-Money Laundering
Risk Management
Purchasing, IT &amp; Facility
Responsabile unità aziendale
Tutto il personale della SGR</t>
  </si>
  <si>
    <t>- Pagamenti fittizi di rimborsi spese non supportati da giustificativi autorizzati;
- Parziale applicazione della procedura sulla gestione delle trasferte;
- Pagamenti di trasferte non autorizzate;
- Erogazione di anticipi non autorizzati;
- Erronea elaborazione dei cedolini;
- Accettare o ricevere denaro o altra utilità al fine di applicare un incremento di RAL più alto rispetto a quello previsto nella prassi in assenza di idonei requisiti</t>
  </si>
  <si>
    <t>- Mancanza o carenza di regolamentazione interna;
- Eccesso di discrezionalità da parte di un singolo soggetto;
- Controlli inadeguati sull'attività espletata dal fornitore esterno per la predisposizione dei cedolini.</t>
  </si>
  <si>
    <t xml:space="preserve">Gestione delle attività di incentivazione del personale </t>
  </si>
  <si>
    <t>Definizione e gestione di percorsi di sviluppo e carriera, aggiornamento del sistema incentivante e della valutazione del personale.</t>
  </si>
  <si>
    <t>General Management
Compliance
Anti-Money Laundering
Risk Management
Purchasing, IT &amp; Facility
Tutto il personale della SGR</t>
  </si>
  <si>
    <t>- Mancato riferimento a parametri oggettivi nei modelli di valutazione;
- Erronea o parziale valutazione delle performance di un dipendente al fine di favorire altro dipendente all'interno della Direzione o Funzione o Struttura;
- Progressioni di carriera (aumenti di stipendio, benefit, ecc.) accordate illegittimamente allo scopo di agevolare soggetti particolari e/o in disaccordo a criteri meritocratici;
- Assegnazione a dipendenti di bonus e/o incentivi sproporzionati rispetto alla parte fissa del loro compenso.
- Accettare o ricevere denaro o altra utilità al fine di applicare un incremento di RAL più alto rispetto a quello previsto nella prassi in assenza di idonei requisiti oppure assegnare bonus, premi aziendali e fringe benefit senza i necessari requisiti</t>
  </si>
  <si>
    <t xml:space="preserve">- Con cadenza biennale, viene effettuata un'indagine di mercato per attività di benchmark sugli stipendi dei ruoli aziendali
- Il personale viene valutato annualmente da parte delle HR tramite Scheda di Valutazione, oltre a valutazione quantitativa tramite MBO. La valutazione dei responsabili di unità viene eseguita dal General Manager. Le schede di valutazione, sottoscritte dal valutatore e dal valutato, vengono consegnate all’unità Responsabile del processo entro la fine del mese di febbraio 
- La richiesta di avanzamento di grado viene avanzata dal Caporeparto e sottoposta al responsabile HR. La decisione finale spetta al DG. La componente variabile (bonus) viene distribuita sulla base di obiettivi prefissati (policy "Remunerazione e incentivazione")
- I Fringe Benefit sono assegnati per esigenze dovute al ruolo e l'autorizzazione all'eventuale uso dell'autovettura viene presentata all'unità Human Resources
- La Struttura Finance &amp; Accounting scarica il tracciato delle carte di credito per abbinare le spese eventualmente anticipate </t>
  </si>
  <si>
    <t>Gestione della formazione, anche finanziata</t>
  </si>
  <si>
    <t xml:space="preserve">Gestione della formazione periodica dei dipendente, anche con riferimento alla richiesta, ricezione e utilizzo di contributi pubblici </t>
  </si>
  <si>
    <t>General Management
RPCT</t>
  </si>
  <si>
    <t xml:space="preserve">- Corruzione pubblica / tra privati
- Corruzione attiva / passiva </t>
  </si>
  <si>
    <t>- Offrire offrire o promettere denaro o altre utilità non dovuta ad esponenti degli enti pubblici erogatori, per indurli a non riportare vizi formali e/o sostanziali rilevati nel corso delle attività ispettive, o in sede di rendicontazione che comporterebbero la mancata erogazione del contributo.</t>
  </si>
  <si>
    <t>- Mancanza o carenza di regolamentazione interna;
- Assenza di controlli e segregation of duties nel processo di richiesta del contributo/sovvenzione/finanziamento</t>
  </si>
  <si>
    <t xml:space="preserve">- La presentazione delle richieste di finanziamento per la formazione viene autorizzata dal General Management, che vi appone la firma
- Alla luce dei fabbisogni emersi dalla valutazione dei propri collaboratori, degli obiettivi fissati, di eventuali esigenze operative, e di formazioni obbligatorie eventualmente previste dalla normativa vigente, il Responsabile del processo, con la collaborazione dei responsabili delle unità aziendali compila il piano formativo aziendale per l’anno successivo e viene contestualmente stanziato il budget per le iniziative di formazione, approvato dal CdA 
- Le esigenze formative possono essere soddisfatte tramite corsi di formazioni esterni, on-line o organizzati internamente, partecipazione a convegni, seminari, incontri con parti esterne, anche pubbliche 
- Eventuali corsi non previsti nel piano formativo devono essere sottoposti ad approvazione da parte del General Manager
- Il Responsabile del processo mantiene aggiornato il piano formativo inserendo il dettaglio dei corsi effettuati tramite apposite checklist </t>
  </si>
  <si>
    <t xml:space="preserve">In ottica di miglioramento del monitoraggio del processo, implementazione di un flusso informativo all'OdV avente ad oggetto eventuali richieste di finanziamenti per la formazione e relativi flussi di follow-up circa la ricezione e l'utilizzo del finanziamento </t>
  </si>
  <si>
    <t xml:space="preserve">Gestione del portafoglio della SGR, dei portafogli per i soggetti istituzionali e Retail </t>
  </si>
  <si>
    <t xml:space="preserve">Gestione dei portafogli liquidi della SGR, OICR, OICV, del Fondo pensione e degli investimeti istituzionali e retail </t>
  </si>
  <si>
    <t>Global Markets</t>
  </si>
  <si>
    <t>Real Estate Investment
Global Markets
Private Markets
Risk Management
Compliance</t>
  </si>
  <si>
    <t>- Falsificazione dei dati oggetto di analisi per finalità corruttive;
- Eccesso di discrezionalità nel processo autorizzativo di un'operazione straordinaria;
- Indebita agevolazione degli operatori di mercato al fine di trarne un indebito vantaggio;
- Alterata valutazione di potenziali clienti;
- Omessa valutazione di rischi (es. riciclaggio, rischio reputazionale, ecc.)
- Insider trading e operazioni personali</t>
  </si>
  <si>
    <t>Media</t>
  </si>
  <si>
    <t xml:space="preserve">MISURE GENERALI 
- Codice etico e di comportamento;
- Modello ex D.lgs. n. 231/2001;
- Piano Triennale di Prevenzione della Corruzione;
- Procedura di Whistleblowing;
MISURE SPECIFICHE  
- 26 - Polituca sulla Sostenibilità 
- 02.02.01 Investimento in strumenti finanziari
- 02.02.04 Adempimenti EMIR per strumenti derivati </t>
  </si>
  <si>
    <t xml:space="preserve">Valutare, nell'ottica di miglioramento del processo, l'implementazione di iniziative (e.g. formazione) volte a sensibilizzare i dipendenti rispetto all'esecuzione degli ordini e ai connessi rischi finanziari (e.g. nuovi assunti nell'Area Back Office)
</t>
  </si>
  <si>
    <t xml:space="preserve">Gestione dei rapporti e delle ispezioni delle Autorità di Vigilanza </t>
  </si>
  <si>
    <t>Gestione dei rapporti con le Autorità di Vigilanza e/o enti pubblici (Guardia di Finanza, Magistratura, Banca D'Italia, ANAC, ACP ecc.), anche in sede ispettiva, nonché in occasione dei rapporti per l'ottenimento di autorizzazioni e licenze per l'esercizio delle attività aziendali</t>
  </si>
  <si>
    <t xml:space="preserve">Board of Directors
</t>
  </si>
  <si>
    <t xml:space="preserve">Personale delegato dal CdA
Front Office Funds
Head of Finance &amp; Accounting (per ispezioni periodiche GdF)
Global Markets (per ispezioni BANKIT)
</t>
  </si>
  <si>
    <t xml:space="preserve">- Corruzione pubblica
- Corruzione attiva </t>
  </si>
  <si>
    <t>- Chiedere o ricevere, in sede di visite ispettive o altri incontri con funzionari dell’Autorità di Vigilanza (es. Banca d'Italia) o di altri Enti Pubblici (es. Garante per la protezione dei dati personali, ANAC, ecc.) - denaro o altre utilità al fine di indurli a ignorare eventuali inadempimenti di legge oppure a omettere/attenuare l’irrogazione di sanzioni conseguenti a eventuali rilievi.</t>
  </si>
  <si>
    <t xml:space="preserve">MISURE GENERALI 
- Codice etico e di comportamento;
- Modello ex D.lgs. n. 231/2001;
- Piano Triennale di Prevenzione della Corruzione;
- Procedura di Whistleblowing;
MISURE SPECIFICHE 
- 03.10 Segnalazioni di vigilanza
</t>
  </si>
  <si>
    <t>Attività di pianificazione e gestione degli investimenti per le imprese, nonché gestione delle relative criticità</t>
  </si>
  <si>
    <t>Attività svolte dalla Società con riferimento al processo decisionale di investimento e monitoraggio nei sistemi alternativi di finanziamento per le imprese, intesi quali obbligazioni e altri titoli rappresentativi del capitale di debito emessi da determinati tipi di società (come ad esempio i cc.dd. minibond, oltre a finanziamenti erogati nelle diverse forme, inclusi crediti, crediti di firma e titoli rappresentativi di crediti</t>
  </si>
  <si>
    <t xml:space="preserve">CdA 
General Management
Sales &amp; Marketing 
Risk Management 
Compliance
Anti-Money Laundering
Back Office &amp; Accounting
Private Markets Investment Committee
Legal &amp; Corporate Affairs
Legali esterni per gestione dei contratti </t>
  </si>
  <si>
    <t xml:space="preserve">- Corruzione tra privati
- Corruzione attiva / passiva </t>
  </si>
  <si>
    <t>- Falsificazione dei dati oggetto di analisi per finalità corruttive;
- Eccesso di discrezionalità nel processo autorizzativo di un'operazione di investimento;
- Indebita agevolazione degli operatori di mercato al fine di trarne un indebito vantaggio;
- Alterata valutazione di potenziali clienti;
- Omessa valutazione di rischi (es. riciclaggio, rischio reputazionale, ecc.).</t>
  </si>
  <si>
    <t>- Mancanza o carenza di regolamentazione interna;
- Mancato rispetto della normativa di riferimento;
- Assenza di una pluralità di responsabili nell'individuazione e conclusione di nuovo investimento;
- Mancanza di trasparenza.</t>
  </si>
  <si>
    <t>MISURE GENERALI 
- Codice etico e di comportamento;
- Modello ex D.lgs. n. 231/2001;
- Piano Triennale di Prevenzione della Corruzione;
- Procedura di Whistleblowing;
MISURE SPECIFICHE  
- 02.02.01 Investimento in strumenti finanziari
- 02.02.02 Investimento in strumenti di debito e di finanziamento per le imprese
- 02 Policy in materia di operazioni personali
- 26 - Politica sulla sostenibilità</t>
  </si>
  <si>
    <t xml:space="preserve">Attività di liquidazione del fondo </t>
  </si>
  <si>
    <t xml:space="preserve">Attività svolte dalla Società con riferimento al processo di liquidazione dei fondi in essere </t>
  </si>
  <si>
    <t xml:space="preserve">Board of Directors
General Management
Sales &amp; Marketing 
Risk Management 
Compliance
Anti-Money Laundering
Back Office &amp; Accounting
Private Markets Investment Committee
Legal &amp; Corporate Affairs
Legali esterni per i contratti </t>
  </si>
  <si>
    <t>- Falsificazione dei dati oggetto di analisi per finalità corruttive;
- Eccesso di discrezionalità nel processo autorizzativo di un'operazione;
- Indebita agevolazione degli operatori di mercato al fine di trarne un indebito vantaggio;
- Alterata valutazione di potenziali clienti;
- Omessa valutazione di rischi (es. riciclaggio, rischio reputazionale, ecc.).</t>
  </si>
  <si>
    <t>MISURE GENERALI 
- Codice etico e di comportamento;
- Modello ex D.lgs. n. 231/2001;
- Piano Triennale di Prevenzione della Corruzione;
- Procedura di Whistleblowing;
MISURE SPECIFICHE  
- 04.04 Eventi successivi apertura rapporti con la clientela</t>
  </si>
  <si>
    <t>Gestione degli investimenti e disinvestimenti immobiliari privati</t>
  </si>
  <si>
    <t>Gestione delle attività operative e decisionali, i ruoli e le responsabilità per l’acquisto e la cessione di beni a soggetti privati (immobili, diritti reali immobiliari, partecipazioni in società immobiliari, ecc.) oggetto di investimento tipico dei fondi immobiliari gestiti dalla Società. Il processo di investimento prevede una continua verifica dell’allineamento delle proiezioni dei risultati della gestione di ogni singolo investimento rispetto alle politiche di gestione descritte nel regolamento dei fondi di investimento gestiti dalla SGR (“Fondo” o “FIA”)</t>
  </si>
  <si>
    <t>Board of Directors
General Management
Risk Management
Asset Valuation
Legal &amp; Corporate Affairs
Finance &amp; Accounting
Global Markets
Real Estate Investment Committee</t>
  </si>
  <si>
    <t>- Mancanza o carenza di regolamentazione interna;
- Mancato rispetto della normativa di riferimento;
- Assenza di una pluralità di responsabili nell'individuazione e conclusione di nuovo finanziamento;
- Mancanza di trasparenza.</t>
  </si>
  <si>
    <t>MISURE GENERALI 
- Codice etico e di comportamento;
- Modello ex D.lgs. n. 231/2001;
- Piano Triennale di Prevenzione della Corruzione;
- Procedura di Whistleblowing;
MISURE SPECIFICHE  
- 02.02.03 Investimenti e disinvestimenti immobiliari</t>
  </si>
  <si>
    <t xml:space="preserve">Gestione degli investimenti e disinvestimenti immobiliari pubblici </t>
  </si>
  <si>
    <t>Gestione degli interventi di valorizzazione  e riqualificazione del territorio/smart housing (e.g. caserme dismesse) e risanamento energetico degli edifici pubblici (anche mediante l'affidamento a fornitori esterni, e.g. settore fotovoltaico), nonché Gestione dei Fondi Immobiliari</t>
  </si>
  <si>
    <t xml:space="preserve">Selezione e gestione del rapporto con gli advisor </t>
  </si>
  <si>
    <t>Attività di selezione e gestione degli "Advisory finanziari esterni  (Advisor)", di cui la SGR usufruisce per le attività di origination e valutazione finanziaria degli investimenti e relativo monitoraggio</t>
  </si>
  <si>
    <t xml:space="preserve">- Offrire o promettere denaro, beni o altra utilità a favore di un esponente aziendale o di chi esercita funzioni direttive di una Società terza coinvolta nell'operazione o di un ente privato (ad es. la Società Advisor), al fine di ottenere il compimento di un atto vantaggioso per la SGR, anche qualora l'offerta o la promessa non sia accettata
</t>
  </si>
  <si>
    <t xml:space="preserve">- Mancanza o carenza di regolamentazione interna;
- Mancato rispetto della normativa di riferimento;
- Assenza di una pluralità di responsabili nell'individuazione, selezione e monitoraggio dell'attività degli Advisor
</t>
  </si>
  <si>
    <t>Gestione del contratto di servizi con la Provincia di Bolzano</t>
  </si>
  <si>
    <t>Gestione del contratto di servizi tra la Provincia di Bolzano e Euregio Plus SGR, che si configura quale società inhouse sia in relazione alla Provincia Autonoma di Bolzano, sia a quella di Trento. Nello specifico, La Provincia Autonoma di Bolzano, sulla
base dello Statuto e dei patti parasociali, esercita sulla società Euregio Plus un controllo analogo a quello che essa esercita sui propri servizi.</t>
  </si>
  <si>
    <t>Board of Directors
General Management</t>
  </si>
  <si>
    <t>MISURE GENERALI 
- Codice etico e di comportamento;
- Modello ex D.lgs. n. 231/2001;
- Piano Triennale di Prevenzione della Corruzione;
- Procedura di Whistleblowing;
MISURE SPECIFICHE  
- Euregio Plus SGR S.p.A. - contratto di servizio per lo sviluppo economico dell’Alto Adige per l’anno 2024
- Determinazione del Dirigente n. 5867, 5 giugno 2024 - Legge provinciale n. 3/2006, art.33. Approvazione del piano delle attività relativo al contratto di servizi tra Provincia autonoma di Trento ed Euregio plus SGR.</t>
  </si>
  <si>
    <t>PROBABILITA' DI ACCADIMENTO</t>
  </si>
  <si>
    <t>VALUTAZIONE COMPLESSIVA DEL RISCHIO</t>
  </si>
  <si>
    <t>Valutazione</t>
  </si>
  <si>
    <t>Valore</t>
  </si>
  <si>
    <t>Descrizione</t>
  </si>
  <si>
    <t>Frequenza</t>
  </si>
  <si>
    <t>Molto bassa</t>
  </si>
  <si>
    <t>Rischi corruttivi insiti in un'attività svolta indicativamente a cadenza annuale o ultra-annuale, oppure non-determinabile</t>
  </si>
  <si>
    <t>Rischi corruttivi insiti in un'attività svolta indicativamente a cadenza trimestrale</t>
  </si>
  <si>
    <t>Rischi corruttivi insiti in un'attività svolta indicativamente a cadenza mensile</t>
  </si>
  <si>
    <t>Molto Lieve</t>
  </si>
  <si>
    <t>Rischi corruttivi insiti in un'attività svolta indicativamente a cadenza settimanale</t>
  </si>
  <si>
    <t>Lieve</t>
  </si>
  <si>
    <t>Rischi corruttivi insiti in un'attività svolta indicativamente a cadenza giornaliera, oppure nel continuo</t>
  </si>
  <si>
    <t>IMPATTO</t>
  </si>
  <si>
    <t xml:space="preserve">Molto Grave </t>
  </si>
  <si>
    <t>- Reclusione inferiore a 1 anno e 1 giorno
- Condanne Civili di Minima Entità
- Danni Reputazionali di Rilievo Limitato</t>
  </si>
  <si>
    <t>- Reclusione da 1 anno e un giorno a 2 anni (massimo edittale)
- Danni Reputazionali di Rilievo Locale
- Sanzioni Amministrative Pecuniarie all'Ente da D.Lgs. 231/2001</t>
  </si>
  <si>
    <t>- Reclusione da 2 anni e 1 giorno a 6 anni (massimo edittale)
- Danni Reputazionali di Rilievo Regionale
- Sanzioni Amministrative Pecuniarie all'Ente da D.Lgs. 231/2001</t>
  </si>
  <si>
    <t>- Reclusione da 6 anni e 1 giorno a 10 anni
- Condanne Civili di Maggiore Entità
- Danni Reputazionali di Rilievo Nazionale
- Sanzioni Amministrative Pecuniarie all'Ente da D.Lgs. 231/2001</t>
  </si>
  <si>
    <t>- Reclusione oltre i 10 anni
- Danni Reputazionali di Rilievo Internazionale (Continentale o Globale)
- Sanzioni Amministrative Interdittive (es. Sospensione/Revoca Autorizzazioni) o di altro Tipo (es. Confisca) all'Ente da D.Lgs. 231/2001</t>
  </si>
  <si>
    <t>ADEGUATEZZA DEI PRESIDI</t>
  </si>
  <si>
    <t>Basso</t>
  </si>
  <si>
    <t xml:space="preserve">Eventi corruttivi che non comprometterebbero o comprometterebbero in misura molto poco significativa la capacità dell’Ente di conseguire i propri obiettivi di continuità, economici e mentenere la propria reputazione </t>
  </si>
  <si>
    <t>I Presidi adottati sono idonei alla mitigazione del rischio corruttivo</t>
  </si>
  <si>
    <t xml:space="preserve">I Presidi adottati sono parzialmente idonei alla mitigazione del rischio corruttivo </t>
  </si>
  <si>
    <t>Medio-Basso</t>
  </si>
  <si>
    <t xml:space="preserve">Eventi corruttivi che comprometterebbero in misura poco significativa la capacità dell’Ente di conseguire  i propri obiettivi di continuità, economici e mantenere la propria reputazione </t>
  </si>
  <si>
    <t xml:space="preserve">I Presidi adottati non sono idonei alla mitigazione del rischio corruttivo </t>
  </si>
  <si>
    <t xml:space="preserve">Eventi corruttivi che comprometterebbero in misura mediamente significativa la capacità dell’Ente di conseguire i propri obiettivi di continuità, economici e mantenere la propria reputazione </t>
  </si>
  <si>
    <t xml:space="preserve">Eventi corruttivi che comprometterebbero in misura significativa capacità dell’Ente di conseguire  i propri obiettivi di continuità, economici e mantenere la propria reputazione </t>
  </si>
  <si>
    <t xml:space="preserve">Eventi corruttivi che comprometterebbero totalmente o in misura molto significativa la capacità dell’Ente di conseguire i propri obiettivi di continuità, economici e mantenere la propria reputazione </t>
  </si>
  <si>
    <t>Legenda Valutazione "Presidi di Controllo"</t>
  </si>
  <si>
    <t>Presidio di controllo adeguato e completo</t>
  </si>
  <si>
    <t>Presidio di controllo presente, ma con aspetti da rafforzare</t>
  </si>
  <si>
    <t>Presidio di controllo assente e/o inadeguato</t>
  </si>
  <si>
    <t>Elenco di fattispecie incriminatrici per reati corruttivi</t>
  </si>
  <si>
    <t>Fattispecie</t>
  </si>
  <si>
    <t>Sanzioni</t>
  </si>
  <si>
    <t>Concussione (Art. 317 c.p.)</t>
  </si>
  <si>
    <t>Il reato di configura qualora il pubblico ufficiale, abusando della sua qualità o dei suoi poteri, costringe taluno a dare o a promettere indebitamente, a lui o ad un terzo, denaro od altre utilità.</t>
  </si>
  <si>
    <t>minimo: 6 anni
massimo: 12 anni</t>
  </si>
  <si>
    <t>Corruzione per l’esercizio della funzione (Art. 318 c.p.)</t>
  </si>
  <si>
    <t>Il pubblico ufficiale, che, per l'esercizio delle sue funzioni o dei suoi poteri, indebitamente riceve, per sé o per un terzo, denaro o altra utilità, o ne accetta la promessa, è punito con la reclusione da tre a otto anni.</t>
  </si>
  <si>
    <t>minimo: 3 anni
massimo: 8 anni</t>
  </si>
  <si>
    <t>Corruzione per un atto contrario ai doveri d'ufficio (Art. 319 c.p.)</t>
  </si>
  <si>
    <t>Il pubblico ufficiale che, per omettere o ritardare o per aver omesso o ritardato un atto del suo ufficio, ovvero per compiere o per aver compiuto un atto contrario ai doveri di ufficio, riceve, per sé o per un terzo, denaro od altra utilità, o ne accetta la promessa, è punito con la reclusione da sei a dieci anni.</t>
  </si>
  <si>
    <t>minimo: 6 anni
massimo: 10 anni</t>
  </si>
  <si>
    <t>Corruzione in atti giudiziari (Art. 319 ter c.p.)</t>
  </si>
  <si>
    <t>Se i fatti indicati negli articoli 318 e 319 sono commessi per favorire o danneggiare una parte in un processo civile, penale o amministrativo, si applica la pena della reclusione da sei a dodici anni.
Se dal fatto deriva l'ingiusta condanna di taluno alla reclusione non superiore a cinque anni, la pena è della reclusione da sei a quattordici anni; se deriva l'ingiusta condanna alla reclusione superiore a cinque anni o all'ergastolo, la pena è della reclusione da otto a venti anni.</t>
  </si>
  <si>
    <t>minimo: 6 anni
massimo: 20 anni</t>
  </si>
  <si>
    <t>Induzione indebita a dare o promettere utilità (Art. 319 quater c.p.)</t>
  </si>
  <si>
    <t>Salvo che il fatto costituisca più grave reato, il pubblico ufficiale o l'incaricato di pubblico servizio che, abusando della sua qualità o dei suoi poteri, induce taluno a dare o a promettere indebitamente, a lui o a un terzo, denaro o altra utilità è punito con la reclusione da sei anni a dieci anni e sei mesi.
Nei casi previsti dal primo comma, chi dà o promette denaro o altra utilità è punito con la reclusione fino a tre anni ovvero con la reclusione fino a quattro anni quando il fatto offende gli interessi finanziari dell'Unione europea e il danno o il profitto sono superiori a euro 100.000.</t>
  </si>
  <si>
    <t>minimo: 3 anni
massimo: 10 anni e 6 mesi</t>
  </si>
  <si>
    <t>Corruzione di persona incaricata di un pubblico servizio (Art. 320 c.p.)</t>
  </si>
  <si>
    <t>Le disposizioni degli articoli 318 e 319 si applicano anche all'incaricato di un pubblico servizio.
In ogni caso, le pene sono ridotte in misura non superiore ad un terzo.</t>
  </si>
  <si>
    <t>minimo: 2 anni
massimo: 7 anni e 9 mesi</t>
  </si>
  <si>
    <t>Pene per il corruttore (Art. 321 c.p.)</t>
  </si>
  <si>
    <t>Le pene stabilite nel primo comma dell'articolo 318, nell'articolo 319, nell'articolo 319 bis, nell'articolo 319 ter e nell'articolo 320 in relazione alle suddette ipotesi degli articoli 318 e 319, si applicano anche a chi dà o promette al pubblico ufficiale o all'incaricato di un pubblico servizio il denaro o altra utilità.</t>
  </si>
  <si>
    <t>minimo: 2 anni
massimo: 20 anni 
[minimo e massimo per tutti i reati considerati]</t>
  </si>
  <si>
    <t>Istigazione alla corruzione (Art. 322 c.p.)</t>
  </si>
  <si>
    <t>Chiunque offre o promette denaro od altra utilità non dovuti ad un pubblico ufficiale o ad un incaricato di un pubblico servizio per l'esercizio delle sue funzioni o dei suoi poteri, soggiace, qualora l'offerta o la promessa non sia accettata, alla pena stabilita nel primo comma dell'articolo 318, ridotta di un terzo.
Se l'offerta o la promessa è fatta per indurre un pubblico ufficiale o un incaricato di un pubblico servizio a omettere o a ritardare un atto del suo ufficio, ovvero a fare un atto contrario ai suoi doveri, il colpevole soggiace, qualora l'offerta o la promessa non sia accettata, alla pena stabilita nell'articolo 319, ridotta di un terzo.
La pena di cui al primo comma si applica al pubblico ufficiale o all'incaricato di un pubblico servizio che sollecita una promessa o dazione di denaro o altra utilità per l'esercizio delle sue funzioni o dei suoi poteri.
La pena di cui al secondo comma si applica al pubblico ufficiale o all'incaricato di un pubblico servizio che sollecita una promessa o dazione di denaro ad altra utilità da parte di un privato per le finalità indicate dall'articolo 319.</t>
  </si>
  <si>
    <t>Peculato, concussione, induzione indebita a dare o promettere utilità, corruzione e istigazione alla corruzione di membri delle Corti internazionali o degli organi delle Comunità europee o di assemblee parlamentari internazionali o di organizzazioni internazionali e di funzionari delle Comunità europee e di Stati esteri (Art. 322 bis c.p.)</t>
  </si>
  <si>
    <t>Le disposizioni degli articoli 314, 316, da 317 a 320 e 322, terzo e quarto comma, si applicano anche:
1) ai membri della Commissione delle Comunità europee, del Parlamento europeo, della Corte di Giustizia e della Corte dei conti delle Comunità europee;
2) ai funzionari e agli agenti assunti per contratto a norma dello statuto dei funzionari delle Comunità europee o del regime applicabile agli agenti delle Comunità europee;
3) alle persone comandate dagli Stati membri o da qualsiasi ente pubblico o privato presso le Comunità europee, che esercitino funzioni corrispondenti a quelle dei funzionari o agenti delle Comunità europee;
4) ai membri e agli addetti a enti costituiti sulla base dei Trattati che istituiscono le Comunità europee;
5) a coloro che, nell'ambito di altri Stati membri dell'Unione europea, svolgono funzioni o attività corrispondenti a quelle dei pubblici ufficiali e degli incaricati di un pubblico servizio.
5-bis) ai giudici, al procuratore, ai procuratori aggiunti, ai funzionari e agli agenti della Corte penale internazionale, alle persone comandate dagli Stati parte del Trattato istitutivo della Corte penale internazionale le quali esercitino funzioni corrispondenti a quelle dei funzionari o agenti della Corte stessa, ai membri ed agli addetti a enti costituiti sulla base del Trattato istitutivo della Corte penale internazionale.
5-ter) alle persone che esercitano funzioni o attività corrispondenti a quelle dei pubblici ufficiali e degli incaricati di un pubblico servizio nell'ambito di organizzazioni pubbliche internazionali;
5-quater) ai membri delle assemblee parlamentari internazionali o di un'organizzazione internazionale o sovranazionale e ai giudici e funzionari delle corti internazionali;
5-quinquies) alle persone che esercitano funzioni o attività corrispondenti a quelle dei pubblici ufficiali e degli incaricati di un pubblico servizio nell'ambito di Stati non appartenenti all'Unione europea, quando il fatto offende gli interessi finanziari dell'Unione.
Le disposizioni degli articoli 319 quater, secondo comma, 321 e 322, primo e secondo comma, si applicano anche se il denaro o altra utilità è dato, offerto o promesso:
1) alle persone indicate nel primo comma del presente articolo;
2) a persone che esercitano funzioni o attività corrispondenti a quelle dei pubblici ufficiali e degli incaricati di un pubblico servizio nell'ambito di altri Stati esteri o organizzazioni pubbliche internazionali.
Le persone indicate nel primo comma sono assimilate ai pubblici ufficiali, qualora esercitino funzioni corrispondenti, e agli incaricati di un pubblico servizio negli altri casi.</t>
  </si>
  <si>
    <t>minimo: 2 anni
massimo: 20 anni</t>
  </si>
  <si>
    <t>Traffico di influenze illecite (Art. 346 bis c.p.)</t>
  </si>
  <si>
    <t>Chiunque, fuori dei casi di concorso nei reati di cui agli articoli 318, 319, 319-ter e nei reati di corruzione di cui all’articolo 322-bis,sfruttando intenzionalmente relazioni esistenti con un pubblico ufficiale o un incaricato di un pubblico servizio o uno degli altri soggetti di cui all’articolo 322-bis, indebitamente fa dare o promettere, a sé o ad altri, denaro o altra utilità economica, per remunerare un pubblico ufficiale o un incaricato di un pubblico servizio o uno degli altri soggetti di cui all’articolo 322-bis, in relazione all’esercizio delle sue funzioni, ovvero per realizzare un’altra mediazione illecita, è punito con la pena della reclusione da un anno e sei mesi a quattro anni e sei mesi.
Ai fini di cui al primo comma, per altra mediazione illecita si intende la mediazione per indurre il pubblico ufficiale o l’incaricato di un pubblico servizio o uno degli altri soggetti di cui all’articolo 322-bis a compiere un atto contrario ai doveri d’ufficio costituente reato dal quale possa derivare un vantaggio indebito.
La stessa pena si applica a chi indebitamente dà o promette denaro o altra utilità economica.
La pena è aumentata se il soggetto che indebitamente fa dare o promettere, a sé o ad altri, denaro o altra utilità riveste la qualifica di pubblico ufficiale o di incaricato di un pubblico servizio o una delle qualifiche di cui all’articolo 322-bis.
La pena è altresì aumentata se i fatti sono commessi in relazione all’esercizio di attività giudiziarie o per remunerare il pubblico ufficiale o l’incaricato di un pubblico servizio o uno degli altri soggetti di cui all’articolo 322-bis in relazione al compimento di un atto contrario ai doveri d’ufficio o all’omissione o al ritardo di un atto del suo ufficio</t>
  </si>
  <si>
    <t>minimo: 1 anno e 6 mesi
massimo: 4 anni e 6 mesi</t>
  </si>
  <si>
    <t>Induzione a non rendere dichiarazioni o a rendere dichiarazioni mendaci all'autorità giudiziaria (Art. 377 bis c.p.)</t>
  </si>
  <si>
    <t>Salvo che il fatto costituisca più grave reato, chiunque, con violenza o minaccia, o con offerta o promessa di denaro o di altra utilità, induce a non rendere dichiarazioni o a rendere dichiarazioni mendaci la persona chiamata a rendere davanti all'autorità giudiziaria dichiarazioni utilizzabili in un procedimento penale, quando questa ha la facoltà di non rispondere, è punito con la reclusione da due a sei anni.</t>
  </si>
  <si>
    <t>minimo: 2 anni
massimo: 6 anni</t>
  </si>
  <si>
    <t>Corruzione fra privati (Art. 2635 c.c.)</t>
  </si>
  <si>
    <t>Salvo che il fatto costituisca più grave reato, gli amministratori, i direttori generali, i dirigenti preposti alla redazione dei documenti contabili societari, i sindaci e i liquidatori, di società o enti privati che, anche per interposta persona, sollecitano o ricevono, per sé o per altri, denaro o altra utilità non dovuti, o ne accettano la promessa, per compiere o per omettere un atto in violazione degli obblighi inerenti al loro ufficio o degli obblighi di fedeltà, sono puniti con la reclusione da uno a tre anni. Si applica la stessa pena se il fatto è commesso da chi nell’ambito organizzativo della società o dell’ente privato esercita funzioni direttive diverse da quelle proprie dei soggetti di cui al precedente periodo.
Si applica la pena della reclusione fino a un anno e sei mesi se il fatto è commesso da chi è sottoposto alla direzione o alla vigilanza di uno dei soggetti indicati al primo comma.
Chi, anche per interposta persona, offre, promette o dà denaro o altra utilità non dovuti alle persone indicate nel primo e nel secondo comma, è punito con le pene ivi previste.
Le pene stabilite nei commi precedenti sono raddoppiate se si tratta di società con titoli quotati in mercati regolamentati italiani o di altri Stati dell'Unione europea o diffusi tra il pubblico in misura rlevante ai sensi dell'articolo 116 del testo unico delle disposizioni in materia di intermediazione finanziaria, di cui al decreto legislativo 24 febbraio 1998, n. 58, e successive modificazioni.
Fermo quanto previsto dall'articolo 2641, la misura della confisca per valore equivalente non può essere inferiore al valore delle utilità date, promesse o offerte.</t>
  </si>
  <si>
    <t>minimo: 1 anno
massimo: 6 anni</t>
  </si>
  <si>
    <t>Istigazione alla corruzione fra privati (Art. 2635 bis c.c.)</t>
  </si>
  <si>
    <t>Chiunque offre o promette denaro o altra utilità non dovuti agli amministratori, ai direttori generali, ai dirigenti preposti alla redazione dei documenti contabili societari, ai sindaci e ai liquidatori, di società o enti privati, nonché a chi svolge in essi un'attività lavorativa con l'esercizio di funzioni direttive, affinché compia od ometta un atto in violazione degli obblighi inerenti al proprio ufficio o degli obblighi di fedeltà, soggiace, qualora l'offerta o la promessa non sia accettata, alla pena stabilita nel primo comma dell'articolo 2635, ridotta di un terzo.
La pena di cui al primo comma si applica agli amministratori, ai direttori generali, ai dirigenti preposti alla redazione dei documenti contabili societari, ai sindaci e ai liquidatori, di società o enti privati, nonché a chi svolge in essi attività lavorativa con l'esercizio di funzioni direttive, che sollecitano per sé o per altri, anche per interposta persona, una promessa o dazione di denaro o di altra utilità, per compiere o per omettere un atto in violazione degli obblighi inerenti al loro ufficio o degli obblighi di fedeltà, qualora la sollecitazione non sia accettata.</t>
  </si>
  <si>
    <t>minimo: 8 mesi
massimo: 4 anni</t>
  </si>
  <si>
    <t>Numero Intervista</t>
  </si>
  <si>
    <t>Area</t>
  </si>
  <si>
    <t>Altre Funzioni coinvolte</t>
  </si>
  <si>
    <t>Data Intervista</t>
  </si>
  <si>
    <t>Slot Orario</t>
  </si>
  <si>
    <t>Principali ambiti</t>
  </si>
  <si>
    <t>N/A</t>
  </si>
  <si>
    <t>9.30 - 10.15</t>
  </si>
  <si>
    <t>Primo incontro con i Responsabili</t>
  </si>
  <si>
    <t>Chiara Pivetta</t>
  </si>
  <si>
    <t>10.30 - 11.15</t>
  </si>
  <si>
    <t>Attività di comunicazione ed eventi, emissione di comunicati stampa, campagna pubblicitarie, testi sito, webinar (Procedura di riferimento: 03.11 "Relazioni Esterne e Consulenti
Finanziari abilitati all’offerta fuori sede")</t>
  </si>
  <si>
    <t xml:space="preserve">Ufficio Organisation &amp; Controlling </t>
  </si>
  <si>
    <t>11.15 - 12.00</t>
  </si>
  <si>
    <t>•	Organisation &amp; Controlling;
•	Controllo di Gestione, Sistema Qualità, Organizzazione;
•	Organizzazione;
•	Controllo di Gestione;
•	Sistema Qualità</t>
  </si>
  <si>
    <t>Ufficio Purchasing IT &amp; Facility</t>
  </si>
  <si>
    <t>12.15 - 13.00</t>
  </si>
  <si>
    <t>Sistema IT - Business Continuity e gestione delle utenze (Procedura di riferimento: ("05.02 Continuità operativa e gestione dei sistemi informativi)</t>
  </si>
  <si>
    <t>Area Finance &amp; Accounting</t>
  </si>
  <si>
    <t>14.30 - 15.15</t>
  </si>
  <si>
    <t>- Gestione dei rapporti con la GdF in caso di ispezioni o altri contatti. Flussi di segnalazione autorità giudiziaria (e.g. richiesta verifica tramite PEC ed eventuale ispezione in sede) (Procedura di riferimento: "01.02 Governance della SGR")
- Outsourcing di servizi per il fondo pensione PensPlan PROFI ("Procedura di riferimento 08.02 Rapporti con outsourcer")</t>
  </si>
  <si>
    <t>15.30 - 16.15</t>
  </si>
  <si>
    <t xml:space="preserve">- Amministrazione e gestione del personale
- Finanziamento per la formazione, contatto con esponenti della PA tramite mail, telefono </t>
  </si>
  <si>
    <t>9.00 - 9.45</t>
  </si>
  <si>
    <t>- Aggiornamento Mercati &amp; Portafoglio nei confronti di: CdA Pensplan Centrum, Direttore APAPI, Direttore ASSE (Proedura di riferimento: 02.02.01 Investimento in strumenti finanziari")</t>
  </si>
  <si>
    <t>Private Markets</t>
  </si>
  <si>
    <t>10.45 - 11.30</t>
  </si>
  <si>
    <t>- Attività di pianificazione e gestione degli investimenti per le imprese (Procedura di riferimento: "02.02.02 Investimento in strumenti di
finanziamento per le imprese)</t>
  </si>
  <si>
    <t>Real Estate</t>
  </si>
  <si>
    <t>11.30 - 12.30</t>
  </si>
  <si>
    <t>- Riunioni con esponenti della PA sottoscrittori dei fondi, relative ai fondi istituiti o gestiti
- Operazioni immobiliari (Procedura di riferimento: "02.02.03 Investimenti e disinvestimenti
immobiliari" '</t>
  </si>
  <si>
    <t>- Qualora le condizioni del mercato non consentano di procedere al completamento dei piani di dismissione entro il termine di durata del Fondo (così come eventualmente prorogato), ovvero in presenza degli altri presupposti eventualmente previsti nel relativo Regolamento di gestione, la SGR valuta il ricorso al periodo di grazia per il completamento della liquidazione degli investimenti ancora in portafoglio, in conformità a quanto previsto nel Regolamento di gestione
- Il Responsabile Gestione provvede allo svolgimento di tutte le attività correlate alla liquidazione del Fondo, in conformità a quanto deliberato dal Consiglio di Amministrazione e a quanto previsto dalla normativa vigente e dal Regolamento di gestione del Fondo
- In caso di liquidazione del fondo, il CdA controlla che lo stesso venga liquidato per tempo, sia con rifierimento agli strumenti liquidi, che con riferimento agli strumenti illiquidi gli struenti liquidi e illiquidi 
-  Il prospetto di liquidazione viene redatto dal Back Office &amp; Accounting, che effettua le verifiche per quanto concerne le spese. Il Consiglio di Amministrazione  approva il rendiconto finale di liquidazione una volta apportate le eventuali opportune variazioni
- A partire dalla data di delibera, cessa ogni ulteriore attività di investimento e sono sospesi i rimborsi
- L’attivo dei Fondi viene liquidato nell’interesse dei sottoscrittori, realizzando alle migliori condizioni possibili le attività che lo compongono, secondo il piano di smobilizzo predisposto e portato a conoscenza di Banca d’Italia</t>
  </si>
  <si>
    <t>Owner dell'intervento</t>
  </si>
  <si>
    <t>Board of Directors
General Manager
Responsabile centro di costo 
Finance &amp; Accounting
Legal &amp; Corporate Affairs</t>
  </si>
  <si>
    <t xml:space="preserve">Gestione delle liberalità e delle donazioni </t>
  </si>
  <si>
    <t>Formalizzazione nell'ambito della Procedura dell'astensione del dipendente dall'iter di selezione nel caso in cui vi siano rapporti di parentela con dipendenti della Pubblica Amministrazione</t>
  </si>
  <si>
    <t xml:space="preserve">In occasione della prossima revisione della procedura </t>
  </si>
  <si>
    <t>-Per la corretta gestione di tutti gli adempimenti previsti dalla normativa di la SGR si è dotata di  un applicativo interno, contenente una maschera denominata “Scadenzario”, che consente di impostare  degli alert a determinate persone, ed all’interno del quale devono essere censite tutte le segnalazioni relative alla SGR ed ai Fondi gestiti, con l’indicazione puntuale per ogni adempimento dei dati minimi 
- La responsabilità dell’invio delle segnalazioni (di seguito “Incaricato dell’invio”) è suddivisa come segue:
- unità Segnalazioni: segnalazioni periodiche di vigilanza, depositi periodici (ad esempio Relazione sulla Struttura Organizzativa, bilancio di esercizio della SGR, rendiconti periodici), altre segnalazioni relative ai fondi/clienti (commercializzazione OICR, altre informazioni relative agli OICR), qualsiasi segnalazione o comunicazione a Covip, Archivio Unico Informatico per l’Antiriciclaggio (AUI), anagrafe rapporti, anagrafe tributaria, archivio rapporti finanziari, supero limiti per gli OICR, errata valorizzazione  della quota degli OICR, segnalazioni relative ad operazioni in derivati OTC non compensati mediante CCP che non sono state confermate e che sono in essere da più di 5 giorni lavorativi e/o relative a controversie su operazioni in derivati OTC il cui valore supera l’importo fissato dalla normativa vigente  rimaste pendenti per oltre 15 giorni lavorativi;
- Legal &amp; Corporate Affairs: segnalazioni derivanti da eventi societari (relative a cariche sociali, modifiche societarie (statuto, atto costitutivo, gruppo di appartenenza, fusioni, scissioni, cessioni ramo d’azienda, modifica dei rapporti di azionariato), operazioni rilevanti, esternalizzazione di servizi, avvio/interruzione di servizi, relazioni annuali delle Funzioni di Controllo), reclami pervenuti, istituzioni  nuovi fondi o modifiche di regolamento;
- Anti-Money Laundering: segnalazioni S.A R.A. (segnalazioni aggregate).
- Appena i referenti/responsabili della SGR relativamente ai fondi gestiti o istituiti o ai Clienti vengono a  conoscenza di fatti che comportano una comunicazione ad Autorità di Vigilanza, redigono informativa per iscritto all’Incaricato dell’invio. A tal fine, con periodicità minima trimestrale, l’unità responsabile del processo estrae dallo Scadenzario l’elenco delle segnalazioni “ad evento” e lo inoltra a tutti i responsabili o referenti dei prodotti e servizi offerti dalla SGR. Dopo ogni invio l’Incaricato dell’invio indica obbligatoriamente nello scadenzario la conferma dell’eseguito, con la data ed il nominativo di chi ha effettuato la segnalazione. È inoltre consigliato l’inserimento dell’eventuale codice protocollo, al fine di consentire una più veloce verifica alle unità competenti, al responsabile del processo e/o alle funzioni di controllo.</t>
  </si>
  <si>
    <t>è attualmente in fase di test un sistema implementato internamente, anche al fine di conoscere e valutare le effettive esigenze delle aree interessate e l'eventuale necessità di acquisto di un software specifico</t>
  </si>
  <si>
    <r>
      <t>- La Società non effettua omaggi, regali e/o altri donativi d'uso. 
- Tutti i regali ed omaggi ricevuti da parte dei dipendenti della Società sono obbligatoriamente segnalati all'Organismo di Vigilanza; se di valore superiore ad € 100,00 devono essere restituiti; in ogni caso i regali di modico valore devono essere messi a disposizione della SGR che ne dispone l'utilizzo per eventi interni o la distribuzione (ad esempio nell'ambito della c.d. tombola aziendale). 
- I dipendenti della SGR che ricevono omaggi, o altra forma di beneficio, nel limite di quanto previsto, dovranno informarne il proprio diretto superiore gerarchico, con la previsione di un reporting annuale nei confronti del Managing Director;
- Con particolare riferimento alle spese di rappresentanza: nel codice etico e di comportamento è previsto che "</t>
    </r>
    <r>
      <rPr>
        <i/>
        <sz val="10"/>
        <rFont val="Arial"/>
        <family val="2"/>
      </rPr>
      <t>compete esclusivamente al Vertice aziendale nel rispetto delle procure in vigore la valutazione circa l’eventualità di sostenere spese di rappresentanza</t>
    </r>
    <r>
      <rPr>
        <sz val="10"/>
        <rFont val="Arial"/>
        <family val="2"/>
      </rPr>
      <t>". Secondo la prassi in uso le spese di rappresentanza sono sostenute dal vertice e rimborsate a pie di lista</t>
    </r>
  </si>
  <si>
    <t xml:space="preserve">1) Formalizzare in apposita policy le spese ammissibili;                                                                  
2) Rivedere la formulazione della dichiarazione all'ODV e al RPCT per la segnalazione delle regalie in modo tale da rendere esplicita la mancata ricezione di doni
3) Nei rapporti con fornitori esteri, prevedere una comunicazione preventiva circa l'impossibilità per la SGR di ricevere regali 
4) In caso di eventuali future operazioni di crowdfunding: 1) formalizzare il processo di selezione dei beneficiari; 2) dare adeguata pubblicità  ai criteri e modalità di selezione dei beneficiari, unitamente ad un richiamo alla policy interna in materia di conflitto di interessi
</t>
  </si>
  <si>
    <t>1) In corso di valutazione; 2) In occasione della revisione dei modelli di flusso informativo, previsto per l'anno in corso; 3) in corso di valutazione le modalità di comunicazione/formalizzazione; 4) ad evento (attualmente n/a)</t>
  </si>
  <si>
    <t xml:space="preserve">Global Markets </t>
  </si>
  <si>
    <t xml:space="preserve">PensPlan Profi è il fondo pensione aperto, convenzionato con il Progetto Pensplan, istituito da PensPlan Invest SGR S.p.A. (oggi Euregio Plus SGR S.p.A.). Grazie alla collaborazione con il Gruppo Banca Etica, il Fondo si caratterizza per l’investimento in strumenti finanziari con un elevato profilo di responsabilità sociale e ambientale e per un servizio di consulenza “life cycle” che definisce lo scenario ottimale di investimento in base all’età dell’aderente
- Al momento il sistema non permette l’adesione al fondo tramite sito web
- Il fondo è soggetto alla vigilanza dell’Autorità Covip ed è iscritto all’Albo Covip al n. 147
</t>
  </si>
  <si>
    <t xml:space="preserve">Valutazione di un afforzamento dei presidi attualmente in essere di "4eyes-control", con previsione che eventuali aumenti siano oggetto di specifica comunicazione dell'HR, controfirmata dal Managing Director, al consulente del lavoro </t>
  </si>
  <si>
    <t xml:space="preserve">1) Si suggerisce di estendere la valutazione della sussistenza di potenziali conflitti di interesse prevista per il RUP anche al Direttore dell’Esecuzione del Contratto (DEC); 2)Con riferimento all'eventuale necessità di stipula di contratti per servizi infungibili con soggetti esteri non iscritti alle piattaforme, si suggerisce di formalizzare la necessità di darne informativa periodica al CdA; 3) Si valuterà l'opportunità di previsione di un'inconferibilità dell'incarico di RUP al medesimo soggetto per più di un numero di volte da definirsi, per il medesimo oggetto, per tale intendendosi la medesima categoria CPV
</t>
  </si>
  <si>
    <t>1)Fatto; 2) Recepimento nella procedura 08.03 in occasione della prossima modifica della procedura; 3) in corso di valutazione con Ufficio Purchasing</t>
  </si>
  <si>
    <t>- Nell'ambito della definizione del piano strategico, la SGR effettua delle analisi di contesto interno ed esterno, tenendo conto delle particolari esigenze di investimento dei soci pubblici. Il piano strategico viene condiviso con il Comitato per il Controllo Analogo. In base alle strategie e politiche generali fissate dal Consiglio di Amministrazione anche nell'ambito del Piano Strategico la SGR effettua un'analisi preliminare
- I FIA della SGR prevedono la partecipazione non solo di investitori pubblici ma anche di investitori privati con conseguente pluralità di interessi e necessaria applicazione di condizioni di mercato
- Con riferimento all'istituzione di nuovi fondi o alla modifica di fondi esistenti, il Consiglio di Amministrazione della SGR, che esercita un controllo effettivo sul processo di governo dei Fondi adottato dalla SGR, ha il compito di stabilire le strategie e le politiche generali in materia di promozione, istituzione e commercializzazione dei Fondi gestiti dalla Società e, in particolare, di deliberare in ordine al lancio di nuovi Fondi, approvandone il relativo progetto oltre alla predisposizione della documentazione da presentare alle Autorità di Vigilanza (Banca d’Italia e/o Consob o Covip). Nella determinazione del pricing la società si avvale di un'analisi di mercato per posizionare il livello commissionale, che viene condivisa con il socio pubblico e che garantisce che la proposta sia in linea con il mercato.
La progettazione di nuovi Fondi può nascere:
• da un’iniziativa interna del General Management e delle funzioni interne alla SGR, le quali, nell’ambito del proprio settore di competenza, valutano l’opportunità di ciascuna iniziativa sulla base di analisi dei mercati nei quali il nuovo prodotto potrebbe / dovrebbe operare, della domanda effettiva e/o potenziale degli investitori ai quali i nuovi fondi potrebbero rivolgersi e del quadro normativo di riferimento;
• da specifiche richieste/sollecitazioni esterne di operatori/investitori promotori;
• da progetti preliminari, di origine esogena alla struttura aziendale, finalizzati all’avviamento di nuovi prodotti strutturabili con il supporto di operatori specializzati.
Indipendente dalla fonte, la progettazione di nuovi Fondi (i.e. lo “studio di fattibilità”) è un processo trasversale che coinvolge varie unità aziendali, ognuna per gli aspetti di propria competenza.
L'apertura di un nuovo fondo avviene secondo i seguenti step: 
- studio di fattibilità;
- predisposizione documentazione Fondo;
- approvazione Regolamento di Gestione del Fondo;
- adempimenti successivi all’approvazione</t>
  </si>
  <si>
    <t>- Back Office ha a disposizione i contratti ai fini della corretta gestione delle fatture e si coordina con la Struttura Organisation &amp; Controlling ai fini della verifica degli importi da fatturare
- La funzione Finance &amp; Accounting fornisce i conteggi per la fatturazione di commissioni attive e controlla inoltre le fatture elettroniche prima dell'invio all'Agenzia delle Entrate, della protocollazione e della contabilizzazione
- Con periodicità minima mensile l’unità responsabile del processo verifica che i file trasmessi tramite il suddetto canale siano stati recepiti in forma corretta. Dopo l’emissione della fattura, l’addetto provvede alla registrazione della stessa in contabilità, alla sua protocollazione ed all’inserimento nel software documentale. Il gestionale contabile assegna un numero progressivo alla fattura relativo al registro IVA da tenere secondo le modalità previste dalla vigente normativa fiscale.
- L’unità responsabile del processo si è dotata di apposite check-list di controlli e di attività da svolgere con relativo scadenzario, che viene aggiornata allo svolgersi dell’attività; con periodicità minima mensile il responsabile del processo verifica il rispetto dei termini e delle attività previste nella check-list e la invia ad Accounting &amp; Finance con eventuali annotazioni. L’unità responsabile del processo importa mensilmente nel gestionale una serie di flussi automatici trasmessi dalle diverse unità aziendali.
- Sempre con periodicità mensile, l’unità responsabile del processo provvede alla stampa dei Registri IVA e alla conseguente liquidazione tramite modello F24. Tale attività, sottoposta ad un controllo preliminare da parte del responsabile del processo, avviene anche nei confronti della clientela per la quale la SGR opera come sostituto di imposta. Il pagamento del modello F24 è da effettuarsi secondo le scadenze imposte dalla normativa fiscale, ossia entro il 16 del mese successivo alla registrazione della fattura valida ai fini IVA
- Tutta la documentazione contabile e fiscale è archiviata e conservata per una durata minima di 10 anni o comunque per un periodo non inferiore ai termini previsti dalla normativa tempo per tempo vigente
- Il Front Office si occupa dei rapporti amministrativi e non commerciali con clienti e potenziali clienti, con particolare riferimento al rispetto della normativa da parte dei clienti del fondo e dei privati (e.g. normativa in tema di trasparenza, AML)
- La contabilità dei fondi della SGR è gestita tramite gestionale (Objectway)
- Sono previsti flussi informativi trimestrali ad ODV e RPCT e verifiche periodiche da parte della Compliance (a campione) 
- La visibilità dei conti correnti è autorizzata a tutti gli operatori della funzione Accounting &amp; Finance, mentre il potere di agire sui conti correnti è riservato al General Manager e al Responsabile della Funzione Finance &amp; Accounting (e.g. autorizzare pagamenti)                               - Organisation &amp; Controlling; firnisce i conteggi relativamente alle commissioni di collocamento del fondo pensione; effettua una verifica di coerenza con il budget; rileva le scritture in contabilità analitica e segnala eventuali anomalie</t>
  </si>
  <si>
    <t xml:space="preserve">‘- Tutte le negoziazioni sono eseguite esclusivamente tramite piattaforma
- Il piano di asset allocation è rivisto ogni due anni (ad eccezione del Fondo Pensione, il cui piano dia sset allocation è rivisto ogni tre anni come da indicazione Covip). L'attivtà di asset allocation per i privati viene gestita in base alle necessità del cliente e al suo obiettivo di rendimento. Per gli enti pubblici la decisione avviene a livello pronvinciale. Il livello di rischiosità del portafoglio è definito dalla profilatura del cliente, effettuata tramite questionario
- Con riferimento all'attività di reporting interno, la SGR ha un comitato investimenti mensile, che definisce l'assetto tattico per il mese successivo deliberato dal CdA. La parte di reportistica è fornita dal Risk Management, che estrae i dati forniti dal Back Office
- Per la gestione degli investimenti isituzionali, viene effettuato un comitato investimenti trimestrale, mentre per i  portafogli retail, dove non è conosciuto l'utente finale, vengono effettuati colloqui periodici con il consulente finanziario
- Per ogni portafoglio viene redatto un executive summary con le metriche di performance di ogni portafoglio. Tale executive summary è gestito tramite Bloomberg
- Le controparti sono oggetto di controlli da parte della Compliance, lista delle controparti è approvata dal CDA, negli anni si è evoluta e aggiornata alle esigenze. 
- Tutti gli investimenti vengono realizzati nel rispetto dei criteri ESG come definiti nelle procedure e policy interne; la SGR non può investire negli ambiti vietati dall'UE (e.g. armi, tabacco, pornografia)
- Vi è un sistema tramite cui il Front Office comuica con Bloomberg, dove vengono imputate le operazioni sui portafogli, e vi è la possibilità di effettuare una verifica ex ante di rispetto dei parametri stabiliti per l'investimento (e.g. livello di rischio), impostati da un utente master (Risk Management) 
- L'attitivà di monitoraggio dei portafogli avviene tramite excel, che permette di simulare anche cambiamenti ed evoluzioni dei portafogli
- L'attività di tracciabilità degli investimenti avviene tramite Bloomberg, dove è presente il Compliance Trail dell'investimento
- Le negoziazioni sono effettuate esclusivamente tramite piattaforma
- i dipendenti hanno l’obbligo di comunicare alla compliance investimenti personali sopra una certa soglia, ai fini di una verifica sull’eventuale utilizzo di informazioni riservate
- attività di formazione da parte della funzione Compliance su rischi finanziari, ivi incluso market abuse  
 </t>
  </si>
  <si>
    <t>Global Markets; Human Resources</t>
  </si>
  <si>
    <t>Global Markets, Private Markets, Real Estate</t>
  </si>
  <si>
    <t>- La Struttura Finance &amp; Accounting si occupa della verifica delle commesse dei clienti e della correttezza delle relative fatture, tramite un controllo di corrispondenza con i calcoli previsionali
- Le fatture passive sono inviate dall'AdE e, in caso di anomalie, la Struttura le segnala tramite un gestionale (Archiflow). In caso di anomalie si coinvolge la Struttura Legal &amp; Corporate Affairs, che verifica poi che l'anomalia sia stata risolta, affinchè la fattura vada in approvazione per il pagamento, effettuato dalla funzione Finance &amp; Accounting, previa approvazione del RUP e del responsabile del centro di costo
- La Struttura Organisation &amp; Controlling, effettua la verifica del DURC 
- Le fatture e i contratti vengono censiti e tra loro riconciliati, anche tramite un reminder mensile ai responsabili dei centri di costo
- In caso di gare, la Struttura Organisation &amp; Controlling effettua attività di monitoraggio dell'importo del CIG, tramite un file condiviso con i RUP
- Per quanto concerne l'approvvigionamento di beni, lo stesso prende avvio da una RDA su excel, dove si inseriscono i relativi dati da comunicare al responsabile del centro di costo, che accetta se la richiesta è in linea con il budget. Poi c'è una verifica da parte della Struttura Organisation &amp; Controlling, che verifica la presenza di budget, la nomina del RUP e che sia stata compilata la scheda documentale
- Gli acquisti sono approvati dal General Manager e poi dal RUP, per una conferma formale sull'acquisto
- Successivamente vi è la determina a contrarre, gestita tramite Archiflow, tramite il quale vengono effettuate le necessarie verifiche (e.g. conflitto di interessi, rotazione per le esternalizzazioni)
- Tutta la documentazione è protocollata e archiviata tramite Archiflow
- Per quanto concerne la struttura dei contratti (per la maggior parte affidamenti diretti), viene utilizzato lo schema di contratto fornito da ACP, tempestivamente revisionato  grazie a un sistema di alert che notifica eventuali modifiche apportate sulla documentazione messa a disposizione sul sito di ACP
- Tutti i contratti sono dotati delle clausole in materia di 231, PTCT e regalie, whistleblowing e circa le garanzie da rilasciare per i contratti sopra i 40.000 euro</t>
  </si>
  <si>
    <t xml:space="preserve">Tutti i Gestori; Finance &amp; Accounting </t>
  </si>
  <si>
    <t>- E' previsto l'inserimento delle segnalazioni periodiche all'interno di apposito scadenziario (Access), tramite un sistema gestionale
- Le Funzioni coinvolte nell'invio delle segnalazioni ricevono reminder periodici automatici da parte del gestionale 
- Le segnalazioni sono effettuate: i) dall'Ufficio Regulatory, per quanto riguarda quelle statistiche; ii) dall'Ufficio Organisation &amp;  Controlling, per le segnalazioni a Covip; iii) dalla Funzione Legal &amp; Corporate Affairs, per le segnalazioni su tematiche societarie e/o che presuppongono una delibera del CdA (e.g. modifiche regolamentari, di governance, operazioni societarie)
- Tutte le Segnalazioni sono protocollate e archiviate
- Sono effettuati controlli periodici da parte dell'Ufficio Organisation &amp; Controlling (primo livello) e dalla Funzione Compliance (secondo livello). Le segnalazioni sono altresì oggetto di comunicazione periodica all’ODV
- Periodicamente, viene inviata informativa circa le segnalazioni effettuate al CdA (Board of Directors). In caso di mancata esecuzione della segnalazione, viene inviata una mail di reminder alla Funzione/Ufficio competente (Regulatory)</t>
  </si>
  <si>
    <t xml:space="preserve">- Il fondo "Euregio+ PMI" è dedicato a sottoscrizione di minibond, prevalentemente emessi dalla Regione Trentino - Alto Adige. L'attività di pre-screening sui potenziali clienti è effettuata in conformità alla relativa procedura interna
- gli incontri con i potenziali clienti sono effettuati dal Sales &amp; Marketing, e dunque da una struttura diversa rispetto all’ufficio Private Markets, che analizza l’investimento
- Il fatturato minimo per accedere alle sottoscrizioni di minibond è di 2 milioni e l'accesso è riservato a società di capitali o cooperative, mentre le altre attività di lending sono aperte a tutti i tipi di società 
- La SGR scarica il bilancio dei clienti dal sito della Camera di Commercio e raccoglie informazioni (e.g. solvibilità, merito creditizio, rischio di credito, rating ESG) sui potenziali clienti tramite le società di rating ModeFinance e Cerved. Tutta l'attività di onboarding e anagrafica cliente è gestita tramite gestionale
- Terminata la prima istruttoria, vengono effettuati controlli in materia di antiriciclaggio, compliance e DD sulla documentazione necessaria (e.g. bilancio, business plan) 
- Al termine dell'iter viene dato un rating definitivo all'investimento. La decisione  viene assunta dal Comitato Investimenti unitamente a Managing Director e Funzione Risk. Solo per gli investimenti liquidi a breve termine la decisione viene presa direttamente dalla Funzione Private Markets; eventuali operazioni in conflitto di interessi sono soggette a parere del Comitato consultivo 
- gli incontri con i potenziali clientila struttura Sales &amp; Marketing effettua le visite 
- I tassi (stabiliti con il cliente) e i business plan vengono approvati dal CdA (Board of Directors) e verificati ogni mese con il  CdA (Board of Directors)
- La SGR riceve informazioni in merito al monitoraggio continuo sui clienti da parte di informativa Cerved 
- La documentazione prodotta circa ciascun cliente è archiviata su gestionale Tigran, compresi i verbali del comitato consuntivo e dei CdA 
- E' stata implementata una policy per la gestione delle operazioni personali, che prevede attività di alerting mensile
- Per quanto concerne i rapporti con la PA (e.g. Provincia), la SGR tiene degli incontri trimestrali organizzati, tracciati e verbalizzati
</t>
  </si>
  <si>
    <t xml:space="preserve">- I soggetti privati con cui si interfaccia la SGR sono principalmente albergatori 
- Nell'ambito della definizione del piano strategico, che avviene annualmente, la SGR effettua delle analisi di contesto interno ed esterno, tenendo conto delle particolari esigenze di investimento dei soci pubblici. Il piano strategico viene condiviso con il Comitato per il Controllo Analogo (procedura "01.03 Pianificazione Strategica"). 
- In base alle strategie e politiche generali fissate dal Consiglio di Amministrazione anche nell'ambito del Piano Strategico della SGR effettua un'analisi preliminare (procedura "04.02 Istituzione di Fondi")
- Nell'ambito della definizione del piano strategico, che avviene annualmente, la SGR effettua delle analisi di contesto interno ed esterno, tenendo conto delle particolari esigenze di investimento dei soci 
- L'origination dell'investimento è varia (e.g. advisor a ciò preposti, SGR stessa, associazioni di categoria, banche partner etc.) e inoltre le valutazioni vengono effettuate dal team di gestione del fondo, dal Comitato Interno Real Estate, dalla funzione di Risk, dall'advisor del Fondo e dall'esperto indipendente. Stessa procedura si applica per i disinvestimenti
- In ottemperanza con quanto definito dall’art. 64 del Regolamento Delegato (UE) n. 231/2013, la proposta di investimento viene registrata nell'archivio informatico predisposto dalla SGR "Registro delle proposte di investimento" 
- Le proposte di disinvestimento ricevute vengono protocollate e successivamente rilevate nel "Registro delle proposte di disinvestimento"
- Le verifiche sui potenziali soggetti su cui investire sono effettuate in anticipo da Cheope, con il supporto della funzione Compliance (e.g. verifiche AML) e in seguito viene effettuata una valutazione di merito (esperienza, storia, bilancio, eventuali criticità strutturali e/o amministrative). 
- Pluralità di attori coinvolti nel processo: 1) esperto indipendente; 2) comitato di investimento che approva l’operazione; 3) comitato consultivo per la gestione delle operazioni in conflitto di interesse
- Ogni 12 mesi vengono rinnovate le verifiche sugli albergatori e sui fornitori, con particolare riguardo ai fornitori nuovi 
- Gli incontri con i soggetti privati e pubblici, decisionali e non, sono tracciati (e.g. conferenze di servizi o meeting via Teams) e verbalizzati 
- Sono state individuate soglie in fase di investimento ed è prevista attività di monitoraggio continuo 
- Il CdA interviene nel momento deliberativo dell'investimento/disinvestimento, a valle dell’incontro viene prodotto idoneo verbale con la documentazione allegata 
- i richiami e le altre richieste dirette agli investitori sono effettuati e gestiti, a seguito dell’approvazione, dalla struttura Finance &amp; accounting
- Sono previsti flussi informativi tra le funzioni coinvolte nell'attività in oggetto
</t>
  </si>
  <si>
    <t xml:space="preserve"> - Con riferimento ai soggetti pubblici, la SGR intrattiene rapporti con  la Provincia e i Comuni, al fine della riqualificazione di ex caserme dismesse e delle aree attigue, con l'obiettivo di bilanciare gli interessi degli interlocutori pubblici e degli investitori, tramite proposte e iniziative che seguono l'iter ordinario della legge urbanistica provinciale e del comune
- Le proposte di investimento vengono valutate dall'esperto indipendente nominato dalla SGR, dalla funzione di estimo degli enti pubblici e dal Comitato Interno Real Estate  
- Gli incontri con i soggetti privati e pubblici, decisionali e non, sono tracciati (e.g. conferenze di servizi o meeting via Teams) e verbalizzati. sono altresì implementati i presidi previsti dalla normativa di settore per i fondi immobiliari
- Con particolare riferimento agli investimenti nel settore fotovoltaico, la Provincia di Bolzano è esente dagli aiuti di Stato, ma prevede finanziamenti specifici per i Comuni, le grandi e piccole e medie imprese. La selezione dei clienti viene effettuata dal RUP e dalla funzione Real Etsate Investments, con il supporto della funzione di Valutazione   
-  L'origination dell'investimento è varia (e.g. advisor a ciò preposti, SGR stessa, associazioni di categoria), seguendo lo stesso iter degli investimenti privati</t>
  </si>
  <si>
    <t xml:space="preserve"> - La SGR si avvale di Advisor, selezionati con procedure effettuate nel rispetto dei principi di trasparenza e pubblicità; gli stessi talvolta assumono anche il ruolo di investitori nel fondo, con prevalenza dell'investimento sull'attività di consulenza
-  La durata del rapporto contrattuale con l'Advisor è allineata alla durata del fondo. Ogni contratto è dotato di clausole che permettono la risoluzione dello stesso in caso di mancato rispetto delle condizioni da parte degli Advisor, le cui attività sono valutate da un'apposita commissione 
- L'Advisor si occupa di segnalare alla SGR proposte di investimento. Per poter analizzare inizialmente le proposte d'investimento selezionate l’Advisor procede a raccogliere le informazioni minime di cui al “Registro delle proposte di investimento"
</t>
  </si>
  <si>
    <t xml:space="preserve">- I rapporti tra Euregio Plus e la Provincia autonoma di Bolzano sono disciplinati con apposito contratto di servizi, il quale contiene l’oggetto dell’incarico annuale nonché il regolamento del flusso dei mezzi finanziari necessari per consentirle di svolgere le proprie attività istituzionali e di sviluppo delle varie iniziative nell'ambito del Piano strategico
- con il contratto di servizi sottoscritto per l'anno 2024, la Provincia di Trento ha affidato alla SGR un’attività di servizio strumentale e a supporto strategico dell’attività istituzionale della Provincia i cui contenuti specifici vanno definiti annualmente nell’ambito di un Piano di Attività e a seguito della valutazione dell'offerta tecnica, economica ed organizzativa offerta dalla SGR 
- Euregio Plus supporta la PAB nelle iniziative investimenti, di paternariato pubblici-privato, nonchè offre servizi di valutazione e consulenza 
- La SGR comunica con la PAB trmite un interlocutore ufficiale </t>
  </si>
  <si>
    <t>In un'ottica di costante miglioramento del sistema di presidi in essere, si sta valutando una revisione della policy sulla gestione dei conflitti di interessi con previsione del coinvolgimento del Collegio sindacale nell'ipotesi di conflitto di interessi del Consigliere indipendente della SGR</t>
  </si>
  <si>
    <t>Verifica annuale divieto di interlocking, inconferibilità e incompatibilità ai sensi del d.lgs. 39/2013, requisito di indipendenza</t>
  </si>
  <si>
    <t>Aggiornamento sezione Trasparenza a cura del Legale e Affari Societari</t>
  </si>
  <si>
    <t xml:space="preserve">Nell'anno in corso, nell'ambito della revisione del MOG231 e relativi flussi informativi </t>
  </si>
  <si>
    <r>
      <t xml:space="preserve">- </t>
    </r>
    <r>
      <rPr>
        <b/>
        <sz val="10"/>
        <rFont val="Arial"/>
        <family val="2"/>
      </rPr>
      <t>Spese per finalità aziendali</t>
    </r>
    <r>
      <rPr>
        <sz val="10"/>
        <rFont val="Arial"/>
        <family val="2"/>
      </rPr>
      <t xml:space="preserve">: sono preventivamente autorizzare dai capireparto e dal Managing Director; i dipendenti che le sostengono provvedono all'inserimento della richiesta di rimborso nell'apposito applicativo;
- </t>
    </r>
    <r>
      <rPr>
        <b/>
        <sz val="10"/>
        <rFont val="Arial"/>
        <family val="2"/>
      </rPr>
      <t>Trasferte</t>
    </r>
    <r>
      <rPr>
        <sz val="10"/>
        <rFont val="Arial"/>
        <family val="2"/>
      </rPr>
      <t xml:space="preserve">: successivamente all’effettuazione della trasferta, il responsabile dell’unità aziendale approva le spese sostenute. Il Responsabile del processo  verifica la coerenza delle spese, la corrispondenza tra il cartellino presenza  e i dati della trasferta, nonché il rispetto del Regolamento interno della SGR ed eventualmente della conformità delle spese alla procedura “08.03 Gestione degli Approvvigionamenti” (in particolare, il rispetto dei limiti indicati nell’art. 7. Richiesta del codice identificativo di gara (CIG)”). Successivamente, la documentazione viene consegnata alla contabilità societaria (Back Office &amp; Accounting) che effettua dei controlli di tipo fiscale e verifica la corrispondenza con gli eventuali pagamenti effettuati con carta di credito aziendale, nonché provvede alla contabilizzazione e all’archiviazione della stessa;
- </t>
    </r>
    <r>
      <rPr>
        <b/>
        <sz val="10"/>
        <rFont val="Arial"/>
        <family val="2"/>
      </rPr>
      <t>Giustificativi</t>
    </r>
    <r>
      <rPr>
        <sz val="10"/>
        <rFont val="Arial"/>
        <family val="2"/>
      </rPr>
      <t xml:space="preserve">: sono approvati dalle Human Resources ed archiviati tramite file excel per la contabilizzazione; il flusso informativo è quindi inoltrato all'Amministrazione e al consulente che si occupa della predisposizione delle buste paga;
- </t>
    </r>
    <r>
      <rPr>
        <b/>
        <sz val="10"/>
        <rFont val="Arial"/>
        <family val="2"/>
      </rPr>
      <t>Cedolini</t>
    </r>
    <r>
      <rPr>
        <sz val="10"/>
        <rFont val="Arial"/>
        <family val="2"/>
      </rPr>
      <t xml:space="preserve">: sistema di "4eyes-control": il cedolino è predisposto dal consulente esterno, l'unità Human Resources ne verifica il contenuto.Il Managing Director dà approvazione finale al cedolino, la funzione Human Resources effettua il pagamento dei cedolini, il cui flusso è tracciato tramite file excel. Vi è altresì presidio rappresentato dalla verifica dei livelli stipendiali da parte dei revisori; - </t>
    </r>
    <r>
      <rPr>
        <b/>
        <sz val="10"/>
        <rFont val="Arial"/>
        <family val="2"/>
      </rPr>
      <t>Bonus</t>
    </r>
    <r>
      <rPr>
        <sz val="10"/>
        <rFont val="Arial"/>
        <family val="2"/>
      </rPr>
      <t xml:space="preserve">: i criteri sono fissati dal CDA che ne verifica l'applicazione; - </t>
    </r>
    <r>
      <rPr>
        <b/>
        <sz val="10"/>
        <rFont val="Arial"/>
        <family val="2"/>
      </rPr>
      <t>Politiche di remunerazione e incentivazione:</t>
    </r>
    <r>
      <rPr>
        <sz val="10"/>
        <rFont val="Arial"/>
        <family val="2"/>
      </rPr>
      <t xml:space="preserve"> approvate dall'Assemblea dei Soci, cui viene rendicontato l'operato con il dettaglio degli obiettivi raggiunti e dei premi corrisposti</t>
    </r>
  </si>
  <si>
    <t>Manca attualmente formazione ad hoc. Proposta da recepire nell'ambito della revisione del MOG231</t>
  </si>
  <si>
    <t xml:space="preserve">- revisione della procedura per la gestione dei rapporti con i broker </t>
  </si>
  <si>
    <t>Da valutare nell'ambito dell'attività di revisione del MOG231; da valutare con Responsabile Global Markets</t>
  </si>
  <si>
    <t xml:space="preserve">- In conformità con il quadro normativo vigente, per la valutazione delle attività immobiliari in cui è investito il patrimonio dei fondi, la SGR si avvale di Esperti Indipendenti. Inoltre, per la valutazione delle proposte la SGR si avvale anche di un advisor esterno e del Comitato Interno Real Estate, che coinvolge il Managing Director e la Funzione Risk
- La decisione di affidare a un terzo funzioni operative essenziali o importanti compete al Consiglio di Amministrazione e il processo di selezione dell’Esperto Indipendente avviene in conformità alla procedura di approvvigionamento della SGR
- Ai sensi del Titolo V, Cap IV, sez. II paragrafo 4 “Esperti Indipendenti” del Regolamento sulla Gestione Collettiva del Risparmio, la SGR comunica tempestivamente alla Banca d’Italia i nominativi degli Esperti Indipendenti designati 
- L'advisor selezionato è tenuto a dichiarare conflitti di interesse
- L'attività dell'advisor è sottoposta ad analisi da parte della Funzione di Asset Valuation
</t>
  </si>
  <si>
    <t xml:space="preserve">Gestione dei rapporti con esperti indipendenti </t>
  </si>
  <si>
    <t>Selezione e assunzione del personale e conferimento di incarichi di vertice</t>
  </si>
  <si>
    <t>- A fronte di un'esigenza valutata inernamente, viene pubblicato annuncio di lavoro sul sito della SGR e della Provincia di Bolzano e Trento ed eventualmente anche su linkedin oppure con il supporto di una società di head hunting, in base al tipo di profilo ricercato  
- L'iter di selezione prevede almeno tre colloqui (HR, HR e Responsabile Area, Direttore Generale)
- Gli esiti dei colloqui sono tracciati su file excel e la valutazione avviene anche tramite criteri oggettivi (e.g. viene assegnato a ciascun candidato un punteggio da 1 a 5 in base a CV ed esperienza)
- Alla conclusione dei colloqui viene selezionato il candidato risultato migliore. Il Responsabile del processo definisce insieme al General Manager i range retributivi e l’inquadramento 
- Dopo aver effettuato le verifiche previste dal Piano di Prevenzione della Corruzione della SGR ed accertato che il candidato prescelto non sia presente nelle liste anti-terrorismo, il Responsabile del processo contatta il candidato prescelto per avviare l’iter di assunzione e provvede alle relative pubblicazioni,
- Al candidato viene richiesto di dichiarare eventuali rapporti di parentela con i dipendenti, se si ha già lavorato in PA, viene poi richiesta autodichiarazione circa il pantouflage e i carichi pendenti
- La funzione Legal &amp; Corporate Affairs predispone e verifica la documentazione con la collaborazione della Funzione Compliance e dell'RPCT. La verifica formale dei requisiti effettuata dal Consiglio di Amministrazione 
- Ottenuta l’autorizzazione da parte del General Manager, il Responsabile del processo predispone in  duplice copia il contratto di assunzione, indicando la data di presa servizio, specificando il livello di inquadramento, le condizioni economiche e quant’altro previsto dal contratto collettivo applicato
- Il contratto viene sottoscritto dal General Manager e dal candidato prescelto. Una copia del contratto viene  consegnata al nuovo dipendente, mentre l’altra viene archiviata presso l’unità Responsabile del processo e non deve essere protocollata, in quanto fa fede la data di comunicazione unificata obbligatoria
- Al neo assunto viene consegnata la documentazione aziendale rilevante, tra cui il MOG ex D.Lgs. 231/2001. 
Legale ed Affari Societari predispone e verifica la documentazione con la collaborazione della Funzione Compliance e dell'RPCT; verifica formale dei requisiti effettuata dal Consiglio di Amministrazione
Verifica annuale divieto di interlocking, inconferibilità e incompatibilità ai sensi del d.lgs. 39/2013, requisito di indipendenza
- aggiornamento sezione Trasparenza a cura del Legale e Affari Societari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</si>
</sst>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Red]0.00"/>
  </numFmts>
  <fonts count="41"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b/>
      <sz val="10"/>
      <color theme="0"/>
      <name val="Arial"/>
      <family val="2"/>
    </font>
    <font>
      <b/>
      <sz val="10"/>
      <color theme="1"/>
      <name val="Arial"/>
      <family val="2"/>
    </font>
    <font>
      <sz val="10"/>
      <color rgb="FF000000"/>
      <name val="Arial"/>
      <family val="2"/>
    </font>
    <font>
      <b/>
      <sz val="10"/>
      <color rgb="FFFFFFFF"/>
      <name val="Arial"/>
      <family val="2"/>
    </font>
    <font>
      <sz val="14"/>
      <name val="Webdings"/>
      <family val="1"/>
      <charset val="2"/>
    </font>
    <font>
      <sz val="14"/>
      <color theme="1"/>
      <name val="Webdings"/>
      <family val="1"/>
      <charset val="2"/>
    </font>
    <font>
      <sz val="14"/>
      <name val="Arial"/>
      <family val="2"/>
    </font>
    <font>
      <sz val="10"/>
      <name val="Arial"/>
      <family val="2"/>
    </font>
    <font>
      <b/>
      <sz val="14"/>
      <name val="Arial"/>
      <family val="2"/>
    </font>
    <font>
      <b/>
      <sz val="9"/>
      <color theme="0"/>
      <name val="Arial"/>
      <family val="2"/>
    </font>
    <font>
      <sz val="9"/>
      <name val="Arial"/>
      <family val="2"/>
    </font>
    <font>
      <b/>
      <sz val="9"/>
      <name val="Arial"/>
      <family val="2"/>
    </font>
    <font>
      <sz val="9"/>
      <color theme="0"/>
      <name val="Arial"/>
      <family val="2"/>
    </font>
    <font>
      <b/>
      <i/>
      <u/>
      <sz val="11"/>
      <color rgb="FF005A9A"/>
      <name val="Calibri"/>
      <family val="2"/>
      <scheme val="minor"/>
    </font>
    <font>
      <b/>
      <sz val="14"/>
      <color rgb="FF005A9A"/>
      <name val="Arial"/>
      <family val="2"/>
    </font>
    <font>
      <sz val="9"/>
      <color rgb="FF005A9A"/>
      <name val="Arial"/>
      <family val="2"/>
    </font>
    <font>
      <b/>
      <sz val="16"/>
      <color rgb="FF005A9A"/>
      <name val="Arial"/>
      <family val="2"/>
    </font>
    <font>
      <sz val="10"/>
      <color theme="1"/>
      <name val="Arial"/>
      <family val="2"/>
    </font>
    <font>
      <u/>
      <sz val="10"/>
      <color theme="10"/>
      <name val="Arial"/>
      <family val="2"/>
    </font>
    <font>
      <u/>
      <sz val="11"/>
      <color theme="10"/>
      <name val="Calibri"/>
      <family val="2"/>
      <scheme val="minor"/>
    </font>
    <font>
      <sz val="11"/>
      <name val="Arial"/>
      <family val="2"/>
    </font>
    <font>
      <b/>
      <sz val="11"/>
      <color theme="9" tint="-0.499984740745262"/>
      <name val="Arial"/>
      <family val="2"/>
    </font>
    <font>
      <sz val="11"/>
      <color theme="1"/>
      <name val="Arial"/>
      <family val="2"/>
    </font>
    <font>
      <b/>
      <sz val="11"/>
      <color rgb="FF005A9A"/>
      <name val="Arial"/>
      <family val="2"/>
    </font>
    <font>
      <b/>
      <sz val="16"/>
      <color theme="4" tint="-0.249977111117893"/>
      <name val="Calibri"/>
      <family val="2"/>
      <scheme val="minor"/>
    </font>
    <font>
      <sz val="12"/>
      <color theme="4" tint="-0.249977111117893"/>
      <name val="Calibri"/>
      <family val="2"/>
      <scheme val="minor"/>
    </font>
    <font>
      <sz val="10"/>
      <color rgb="FF9C0006"/>
      <name val="Arial"/>
      <family val="2"/>
    </font>
    <font>
      <b/>
      <sz val="10"/>
      <color rgb="FF5D7B9A"/>
      <name val="Arial"/>
      <family val="2"/>
    </font>
    <font>
      <sz val="10"/>
      <color rgb="FF555555"/>
      <name val="Arial"/>
      <family val="2"/>
    </font>
    <font>
      <sz val="10"/>
      <color rgb="FF595959"/>
      <name val="Arial"/>
      <family val="2"/>
    </font>
    <font>
      <sz val="10"/>
      <name val="Webdings"/>
      <family val="1"/>
      <charset val="2"/>
    </font>
    <font>
      <sz val="9"/>
      <color indexed="81"/>
      <name val="Tahoma"/>
      <charset val="1"/>
    </font>
    <font>
      <b/>
      <sz val="9"/>
      <color indexed="81"/>
      <name val="Tahoma"/>
      <charset val="1"/>
    </font>
    <font>
      <sz val="9"/>
      <color indexed="81"/>
      <name val="Tahoma"/>
      <family val="2"/>
    </font>
    <font>
      <b/>
      <sz val="9"/>
      <color indexed="81"/>
      <name val="Tahoma"/>
      <family val="2"/>
    </font>
    <font>
      <i/>
      <sz val="10"/>
      <name val="Arial"/>
      <family val="2"/>
    </font>
    <font>
      <b/>
      <sz val="10"/>
      <name val="Arial"/>
      <family val="2"/>
    </font>
  </fonts>
  <fills count="24">
    <fill>
      <patternFill patternType="none"/>
    </fill>
    <fill>
      <patternFill patternType="gray125"/>
    </fill>
    <fill>
      <patternFill patternType="solid">
        <fgColor rgb="FF005A9A"/>
        <bgColor indexed="64"/>
      </patternFill>
    </fill>
    <fill>
      <patternFill patternType="solid">
        <fgColor rgb="FF36A9E1"/>
        <bgColor indexed="64"/>
      </patternFill>
    </fill>
    <fill>
      <patternFill patternType="solid">
        <fgColor rgb="FF92D05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theme="0" tint="-0.499984740745262"/>
        <bgColor indexed="64"/>
      </patternFill>
    </fill>
    <fill>
      <patternFill patternType="solid">
        <fgColor theme="0"/>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rgb="FF00B050"/>
        <bgColor indexed="64"/>
      </patternFill>
    </fill>
    <fill>
      <patternFill patternType="solid">
        <fgColor theme="0" tint="-0.14999847407452621"/>
        <bgColor indexed="64"/>
      </patternFill>
    </fill>
    <fill>
      <patternFill patternType="solid">
        <fgColor rgb="FFC00000"/>
        <bgColor indexed="64"/>
      </patternFill>
    </fill>
    <fill>
      <patternFill patternType="solid">
        <fgColor theme="7"/>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8" tint="0.39997558519241921"/>
        <bgColor indexed="64"/>
      </patternFill>
    </fill>
    <fill>
      <patternFill patternType="solid">
        <fgColor theme="4" tint="0.39997558519241921"/>
        <bgColor indexed="64"/>
      </patternFill>
    </fill>
    <fill>
      <patternFill patternType="solid">
        <fgColor rgb="FFFFFFFF"/>
        <bgColor indexed="64"/>
      </patternFill>
    </fill>
    <fill>
      <patternFill patternType="solid">
        <fgColor theme="3" tint="0.79998168889431442"/>
        <bgColor indexed="64"/>
      </patternFill>
    </fill>
    <fill>
      <patternFill patternType="solid">
        <fgColor rgb="FFD9E1F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auto="1"/>
      </left>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s>
  <cellStyleXfs count="7">
    <xf numFmtId="0" fontId="0" fillId="0" borderId="0"/>
    <xf numFmtId="0" fontId="3" fillId="0" borderId="0"/>
    <xf numFmtId="0" fontId="11" fillId="0" borderId="0"/>
    <xf numFmtId="0" fontId="2" fillId="0" borderId="0"/>
    <xf numFmtId="0" fontId="22" fillId="0" borderId="0" applyNumberFormat="0" applyFill="0" applyBorder="0" applyAlignment="0" applyProtection="0"/>
    <xf numFmtId="0" fontId="1" fillId="0" borderId="0"/>
    <xf numFmtId="0" fontId="23" fillId="0" borderId="0" applyNumberFormat="0" applyFill="0" applyBorder="0" applyAlignment="0" applyProtection="0"/>
  </cellStyleXfs>
  <cellXfs count="271">
    <xf numFmtId="0" fontId="0" fillId="0" borderId="0" xfId="0"/>
    <xf numFmtId="0" fontId="0" fillId="0" borderId="1" xfId="0" applyBorder="1" applyAlignment="1">
      <alignment vertical="center" wrapText="1"/>
    </xf>
    <xf numFmtId="0" fontId="0" fillId="0" borderId="9" xfId="0" applyBorder="1"/>
    <xf numFmtId="0" fontId="11" fillId="4" borderId="1" xfId="0" applyFont="1" applyFill="1" applyBorder="1" applyAlignment="1">
      <alignment horizontal="center" vertical="center"/>
    </xf>
    <xf numFmtId="0" fontId="10" fillId="9" borderId="0" xfId="0" applyFont="1" applyFill="1"/>
    <xf numFmtId="0" fontId="11" fillId="9"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6" borderId="1" xfId="0" applyFont="1" applyFill="1" applyBorder="1" applyAlignment="1">
      <alignment horizontal="center" vertical="center"/>
    </xf>
    <xf numFmtId="0" fontId="11" fillId="0" borderId="1" xfId="0" applyFont="1" applyBorder="1" applyAlignment="1">
      <alignment horizontal="center" vertical="center"/>
    </xf>
    <xf numFmtId="0" fontId="14" fillId="9" borderId="0" xfId="2" applyFont="1" applyFill="1"/>
    <xf numFmtId="0" fontId="14" fillId="16" borderId="0" xfId="2" applyFont="1" applyFill="1" applyAlignment="1">
      <alignment vertical="center" wrapText="1"/>
    </xf>
    <xf numFmtId="0" fontId="0" fillId="16" borderId="0" xfId="0" applyFill="1" applyAlignment="1">
      <alignment vertical="center" wrapText="1"/>
    </xf>
    <xf numFmtId="0" fontId="15" fillId="9" borderId="0" xfId="2" applyFont="1" applyFill="1" applyAlignment="1">
      <alignment vertical="center"/>
    </xf>
    <xf numFmtId="0" fontId="13" fillId="9" borderId="0" xfId="2" applyFont="1" applyFill="1" applyAlignment="1">
      <alignment horizontal="center" vertical="center" wrapText="1"/>
    </xf>
    <xf numFmtId="0" fontId="13" fillId="9" borderId="0" xfId="2" applyFont="1" applyFill="1"/>
    <xf numFmtId="0" fontId="16" fillId="9" borderId="0" xfId="2" applyFont="1" applyFill="1"/>
    <xf numFmtId="0" fontId="16" fillId="9" borderId="0" xfId="2" applyFont="1" applyFill="1" applyAlignment="1">
      <alignment vertical="center" wrapText="1"/>
    </xf>
    <xf numFmtId="0" fontId="2" fillId="0" borderId="6" xfId="3" applyBorder="1"/>
    <xf numFmtId="0" fontId="2" fillId="0" borderId="11" xfId="3" applyBorder="1"/>
    <xf numFmtId="0" fontId="2" fillId="0" borderId="15" xfId="3" applyBorder="1"/>
    <xf numFmtId="0" fontId="2" fillId="0" borderId="0" xfId="3"/>
    <xf numFmtId="0" fontId="2" fillId="0" borderId="4" xfId="3" applyBorder="1"/>
    <xf numFmtId="0" fontId="2" fillId="0" borderId="9" xfId="3" applyBorder="1"/>
    <xf numFmtId="0" fontId="2" fillId="0" borderId="8" xfId="3" applyBorder="1"/>
    <xf numFmtId="0" fontId="2" fillId="0" borderId="13" xfId="3" applyBorder="1"/>
    <xf numFmtId="0" fontId="2" fillId="0" borderId="14" xfId="3" applyBorder="1"/>
    <xf numFmtId="0" fontId="18" fillId="13" borderId="0" xfId="2" applyFont="1" applyFill="1" applyAlignment="1">
      <alignment vertical="center"/>
    </xf>
    <xf numFmtId="0" fontId="18" fillId="9" borderId="0" xfId="2" applyFont="1" applyFill="1" applyAlignment="1">
      <alignment vertical="center"/>
    </xf>
    <xf numFmtId="0" fontId="18" fillId="13" borderId="0" xfId="2" applyFont="1" applyFill="1" applyAlignment="1">
      <alignment horizontal="center" vertical="center"/>
    </xf>
    <xf numFmtId="0" fontId="19" fillId="9" borderId="0" xfId="2" applyFont="1" applyFill="1"/>
    <xf numFmtId="0" fontId="21" fillId="0" borderId="0" xfId="1" applyFont="1" applyAlignment="1" applyProtection="1">
      <alignment wrapText="1"/>
      <protection hidden="1"/>
    </xf>
    <xf numFmtId="0" fontId="5" fillId="13" borderId="1" xfId="1" applyFont="1" applyFill="1" applyBorder="1" applyAlignment="1" applyProtection="1">
      <alignment horizontal="center" vertical="center" wrapText="1"/>
      <protection hidden="1"/>
    </xf>
    <xf numFmtId="49" fontId="21" fillId="0" borderId="1" xfId="1" applyNumberFormat="1" applyFont="1" applyBorder="1" applyAlignment="1" applyProtection="1">
      <alignment horizontal="center" vertical="center" wrapText="1"/>
      <protection hidden="1"/>
    </xf>
    <xf numFmtId="1" fontId="21" fillId="12" borderId="1" xfId="1" applyNumberFormat="1" applyFont="1" applyFill="1" applyBorder="1" applyAlignment="1" applyProtection="1">
      <alignment horizontal="center" vertical="center" wrapText="1"/>
      <protection hidden="1"/>
    </xf>
    <xf numFmtId="0" fontId="21" fillId="0" borderId="1" xfId="1" applyFont="1" applyBorder="1" applyAlignment="1" applyProtection="1">
      <alignment horizontal="left" vertical="center" wrapText="1"/>
      <protection hidden="1"/>
    </xf>
    <xf numFmtId="49" fontId="21" fillId="12" borderId="1" xfId="1" applyNumberFormat="1" applyFont="1" applyFill="1" applyBorder="1" applyAlignment="1" applyProtection="1">
      <alignment horizontal="center" vertical="center" wrapText="1"/>
      <protection hidden="1"/>
    </xf>
    <xf numFmtId="49" fontId="21" fillId="4" borderId="1" xfId="1" applyNumberFormat="1" applyFont="1" applyFill="1" applyBorder="1" applyAlignment="1" applyProtection="1">
      <alignment horizontal="center" vertical="center" wrapText="1"/>
      <protection hidden="1"/>
    </xf>
    <xf numFmtId="49" fontId="21" fillId="7" borderId="1" xfId="1" applyNumberFormat="1" applyFont="1" applyFill="1" applyBorder="1" applyAlignment="1" applyProtection="1">
      <alignment horizontal="center" vertical="center" wrapText="1"/>
      <protection hidden="1"/>
    </xf>
    <xf numFmtId="49" fontId="21" fillId="6" borderId="1" xfId="1" applyNumberFormat="1" applyFont="1" applyFill="1" applyBorder="1" applyAlignment="1" applyProtection="1">
      <alignment horizontal="center" vertical="center" wrapText="1"/>
      <protection hidden="1"/>
    </xf>
    <xf numFmtId="49" fontId="21" fillId="5" borderId="1" xfId="1" applyNumberFormat="1" applyFont="1" applyFill="1" applyBorder="1" applyAlignment="1" applyProtection="1">
      <alignment horizontal="center" vertical="center" wrapText="1"/>
      <protection hidden="1"/>
    </xf>
    <xf numFmtId="49" fontId="21" fillId="9" borderId="0" xfId="1" applyNumberFormat="1" applyFont="1" applyFill="1" applyAlignment="1" applyProtection="1">
      <alignment horizontal="center" vertical="center" wrapText="1"/>
      <protection hidden="1"/>
    </xf>
    <xf numFmtId="1" fontId="21" fillId="4" borderId="1" xfId="1" applyNumberFormat="1" applyFont="1" applyFill="1" applyBorder="1" applyAlignment="1" applyProtection="1">
      <alignment horizontal="center" vertical="center" wrapText="1"/>
      <protection hidden="1"/>
    </xf>
    <xf numFmtId="0" fontId="21" fillId="0" borderId="1" xfId="1" applyFont="1" applyBorder="1" applyAlignment="1" applyProtection="1">
      <alignment horizontal="center" vertical="center" wrapText="1"/>
      <protection hidden="1"/>
    </xf>
    <xf numFmtId="0" fontId="21" fillId="9" borderId="0" xfId="1" applyFont="1" applyFill="1" applyAlignment="1" applyProtection="1">
      <alignment horizontal="center" vertical="center" wrapText="1"/>
      <protection hidden="1"/>
    </xf>
    <xf numFmtId="1" fontId="21" fillId="7" borderId="1" xfId="1" applyNumberFormat="1" applyFont="1" applyFill="1" applyBorder="1" applyAlignment="1" applyProtection="1">
      <alignment horizontal="center" vertical="center" wrapText="1"/>
      <protection hidden="1"/>
    </xf>
    <xf numFmtId="49" fontId="11" fillId="12" borderId="1" xfId="1" applyNumberFormat="1" applyFont="1" applyFill="1" applyBorder="1" applyAlignment="1" applyProtection="1">
      <alignment horizontal="center" vertical="center" wrapText="1"/>
      <protection hidden="1"/>
    </xf>
    <xf numFmtId="1" fontId="21" fillId="12" borderId="1" xfId="1" applyNumberFormat="1" applyFont="1" applyFill="1" applyBorder="1" applyAlignment="1" applyProtection="1">
      <alignment horizontal="center" wrapText="1"/>
      <protection hidden="1"/>
    </xf>
    <xf numFmtId="1" fontId="21" fillId="4" borderId="1" xfId="1" applyNumberFormat="1" applyFont="1" applyFill="1" applyBorder="1" applyAlignment="1" applyProtection="1">
      <alignment horizontal="center" wrapText="1"/>
      <protection hidden="1"/>
    </xf>
    <xf numFmtId="2" fontId="21" fillId="9" borderId="0" xfId="1" applyNumberFormat="1" applyFont="1" applyFill="1" applyAlignment="1" applyProtection="1">
      <alignment horizontal="center" vertical="center" wrapText="1"/>
      <protection hidden="1"/>
    </xf>
    <xf numFmtId="164" fontId="21" fillId="9" borderId="0" xfId="1" applyNumberFormat="1" applyFont="1" applyFill="1" applyAlignment="1" applyProtection="1">
      <alignment horizontal="center" wrapText="1"/>
      <protection hidden="1"/>
    </xf>
    <xf numFmtId="1" fontId="21" fillId="6" borderId="1" xfId="1" applyNumberFormat="1" applyFont="1" applyFill="1" applyBorder="1" applyAlignment="1" applyProtection="1">
      <alignment horizontal="center" vertical="center" wrapText="1"/>
      <protection hidden="1"/>
    </xf>
    <xf numFmtId="0" fontId="21" fillId="9" borderId="1" xfId="1" applyFont="1" applyFill="1" applyBorder="1" applyAlignment="1" applyProtection="1">
      <alignment horizontal="left" vertical="center" wrapText="1"/>
      <protection hidden="1"/>
    </xf>
    <xf numFmtId="49" fontId="11" fillId="4" borderId="1" xfId="1" applyNumberFormat="1" applyFont="1" applyFill="1" applyBorder="1" applyAlignment="1" applyProtection="1">
      <alignment horizontal="center" vertical="center" wrapText="1"/>
      <protection hidden="1"/>
    </xf>
    <xf numFmtId="1" fontId="21" fillId="7" borderId="1" xfId="1" applyNumberFormat="1" applyFont="1" applyFill="1" applyBorder="1" applyAlignment="1" applyProtection="1">
      <alignment horizontal="center" wrapText="1"/>
      <protection hidden="1"/>
    </xf>
    <xf numFmtId="1" fontId="21" fillId="5" borderId="1" xfId="1" applyNumberFormat="1" applyFont="1" applyFill="1" applyBorder="1" applyAlignment="1" applyProtection="1">
      <alignment horizontal="center" vertical="center" wrapText="1"/>
      <protection hidden="1"/>
    </xf>
    <xf numFmtId="49" fontId="11" fillId="7" borderId="1" xfId="1" applyNumberFormat="1" applyFont="1" applyFill="1" applyBorder="1" applyAlignment="1" applyProtection="1">
      <alignment horizontal="center" vertical="center" wrapText="1"/>
      <protection hidden="1"/>
    </xf>
    <xf numFmtId="1" fontId="21" fillId="6" borderId="1" xfId="1" applyNumberFormat="1" applyFont="1" applyFill="1" applyBorder="1" applyAlignment="1" applyProtection="1">
      <alignment horizontal="center" wrapText="1"/>
      <protection hidden="1"/>
    </xf>
    <xf numFmtId="49" fontId="11" fillId="6" borderId="1" xfId="1" applyNumberFormat="1" applyFont="1" applyFill="1" applyBorder="1" applyAlignment="1" applyProtection="1">
      <alignment horizontal="center" vertical="center" wrapText="1"/>
      <protection hidden="1"/>
    </xf>
    <xf numFmtId="1" fontId="21" fillId="5" borderId="1" xfId="1" applyNumberFormat="1" applyFont="1" applyFill="1" applyBorder="1" applyAlignment="1" applyProtection="1">
      <alignment horizontal="center" wrapText="1"/>
      <protection hidden="1"/>
    </xf>
    <xf numFmtId="49" fontId="11" fillId="5" borderId="1" xfId="1" applyNumberFormat="1" applyFont="1" applyFill="1" applyBorder="1" applyAlignment="1" applyProtection="1">
      <alignment horizontal="center" vertical="center" wrapText="1"/>
      <protection hidden="1"/>
    </xf>
    <xf numFmtId="1" fontId="21" fillId="14" borderId="1" xfId="1" applyNumberFormat="1" applyFont="1" applyFill="1" applyBorder="1" applyAlignment="1" applyProtection="1">
      <alignment horizontal="center" wrapText="1"/>
      <protection hidden="1"/>
    </xf>
    <xf numFmtId="0" fontId="21" fillId="9" borderId="1" xfId="1" quotePrefix="1" applyFont="1" applyFill="1" applyBorder="1" applyAlignment="1" applyProtection="1">
      <alignment wrapText="1"/>
      <protection hidden="1"/>
    </xf>
    <xf numFmtId="49" fontId="21" fillId="0" borderId="0" xfId="1" applyNumberFormat="1" applyFont="1" applyAlignment="1" applyProtection="1">
      <alignment wrapText="1"/>
      <protection hidden="1"/>
    </xf>
    <xf numFmtId="0" fontId="21" fillId="0" borderId="0" xfId="0" applyFont="1"/>
    <xf numFmtId="0" fontId="21" fillId="12" borderId="1" xfId="1" applyFont="1" applyFill="1" applyBorder="1" applyAlignment="1" applyProtection="1">
      <alignment horizontal="center" vertical="center" wrapText="1"/>
      <protection hidden="1"/>
    </xf>
    <xf numFmtId="0" fontId="21" fillId="7" borderId="1" xfId="1" applyFont="1" applyFill="1" applyBorder="1" applyAlignment="1" applyProtection="1">
      <alignment horizontal="center" vertical="center" wrapText="1"/>
      <protection hidden="1"/>
    </xf>
    <xf numFmtId="0" fontId="21" fillId="9" borderId="0" xfId="1" applyFont="1" applyFill="1" applyAlignment="1" applyProtection="1">
      <alignment wrapText="1"/>
      <protection hidden="1"/>
    </xf>
    <xf numFmtId="0" fontId="21" fillId="4" borderId="1" xfId="1" applyFont="1" applyFill="1" applyBorder="1" applyAlignment="1" applyProtection="1">
      <alignment horizontal="center" vertical="center" wrapText="1"/>
      <protection hidden="1"/>
    </xf>
    <xf numFmtId="0" fontId="21" fillId="15" borderId="1" xfId="1" applyFont="1" applyFill="1" applyBorder="1" applyAlignment="1" applyProtection="1">
      <alignment horizontal="center" vertical="center" wrapText="1"/>
      <protection hidden="1"/>
    </xf>
    <xf numFmtId="0" fontId="21" fillId="5" borderId="1" xfId="1" applyFont="1" applyFill="1" applyBorder="1" applyAlignment="1" applyProtection="1">
      <alignment horizontal="center" vertical="center" wrapText="1"/>
      <protection hidden="1"/>
    </xf>
    <xf numFmtId="0" fontId="24" fillId="9" borderId="0" xfId="0" applyFont="1" applyFill="1"/>
    <xf numFmtId="0" fontId="21" fillId="9" borderId="0" xfId="0" applyFont="1" applyFill="1"/>
    <xf numFmtId="0" fontId="26" fillId="0" borderId="0" xfId="5" applyFont="1" applyAlignment="1">
      <alignment horizontal="center" vertical="center" wrapText="1"/>
    </xf>
    <xf numFmtId="16" fontId="26" fillId="0" borderId="0" xfId="5" applyNumberFormat="1" applyFont="1" applyAlignment="1">
      <alignment horizontal="center" vertical="center" wrapText="1"/>
    </xf>
    <xf numFmtId="0" fontId="26" fillId="0" borderId="0" xfId="5" applyFont="1" applyAlignment="1">
      <alignment vertical="center" wrapText="1"/>
    </xf>
    <xf numFmtId="0" fontId="25" fillId="0" borderId="0" xfId="5" applyFont="1" applyAlignment="1">
      <alignment horizontal="center" vertical="center" wrapText="1"/>
    </xf>
    <xf numFmtId="0" fontId="27" fillId="13" borderId="1" xfId="5" applyFont="1" applyFill="1" applyBorder="1" applyAlignment="1">
      <alignment horizontal="center" vertical="center" wrapText="1"/>
    </xf>
    <xf numFmtId="0" fontId="8" fillId="0" borderId="7" xfId="0" applyFont="1" applyBorder="1" applyAlignment="1">
      <alignment horizontal="center" vertical="center"/>
    </xf>
    <xf numFmtId="0" fontId="10" fillId="9" borderId="10" xfId="0" applyFont="1" applyFill="1" applyBorder="1"/>
    <xf numFmtId="0" fontId="10" fillId="9" borderId="7" xfId="0" applyFont="1" applyFill="1" applyBorder="1" applyAlignment="1">
      <alignment horizontal="center" vertical="center"/>
    </xf>
    <xf numFmtId="0" fontId="9" fillId="9" borderId="7" xfId="0" applyFont="1" applyFill="1" applyBorder="1" applyAlignment="1">
      <alignment horizontal="center" vertical="center" wrapText="1"/>
    </xf>
    <xf numFmtId="0" fontId="10" fillId="9" borderId="1" xfId="0" applyFont="1" applyFill="1" applyBorder="1"/>
    <xf numFmtId="0" fontId="21" fillId="0" borderId="1" xfId="5" applyFont="1" applyBorder="1" applyAlignment="1">
      <alignment horizontal="center" vertical="center" wrapText="1"/>
    </xf>
    <xf numFmtId="16" fontId="21" fillId="0" borderId="1" xfId="5" applyNumberFormat="1" applyFont="1" applyBorder="1" applyAlignment="1">
      <alignment horizontal="center" vertical="center" wrapText="1"/>
    </xf>
    <xf numFmtId="16" fontId="21" fillId="17" borderId="1" xfId="5" applyNumberFormat="1" applyFont="1" applyFill="1" applyBorder="1" applyAlignment="1">
      <alignment horizontal="center" vertical="center" wrapText="1"/>
    </xf>
    <xf numFmtId="0" fontId="21" fillId="0" borderId="1" xfId="5" applyFont="1" applyBorder="1" applyAlignment="1">
      <alignment horizontal="left" vertical="center" wrapText="1"/>
    </xf>
    <xf numFmtId="16" fontId="21" fillId="11" borderId="1" xfId="5" applyNumberFormat="1" applyFont="1" applyFill="1" applyBorder="1" applyAlignment="1">
      <alignment horizontal="center" vertical="center" wrapText="1"/>
    </xf>
    <xf numFmtId="0" fontId="21" fillId="0" borderId="1" xfId="5" quotePrefix="1" applyFont="1" applyBorder="1" applyAlignment="1">
      <alignment horizontal="center" vertical="center" wrapText="1"/>
    </xf>
    <xf numFmtId="0" fontId="21" fillId="0" borderId="1" xfId="5" quotePrefix="1" applyFont="1" applyBorder="1" applyAlignment="1">
      <alignment horizontal="left" vertical="center" wrapText="1"/>
    </xf>
    <xf numFmtId="0" fontId="11" fillId="0" borderId="1" xfId="0" applyFont="1" applyBorder="1" applyAlignment="1">
      <alignment vertical="center" wrapText="1"/>
    </xf>
    <xf numFmtId="0" fontId="11" fillId="0" borderId="1" xfId="0" quotePrefix="1" applyFont="1" applyBorder="1" applyAlignment="1" applyProtection="1">
      <alignment horizontal="left" vertical="center" wrapText="1"/>
      <protection locked="0"/>
    </xf>
    <xf numFmtId="0" fontId="11" fillId="0" borderId="1" xfId="0" quotePrefix="1" applyFont="1" applyBorder="1" applyAlignment="1">
      <alignment horizontal="left" vertical="center" wrapText="1"/>
    </xf>
    <xf numFmtId="0" fontId="0" fillId="0" borderId="1" xfId="5" quotePrefix="1" applyFont="1" applyBorder="1" applyAlignment="1">
      <alignment horizontal="left" vertical="center" wrapText="1"/>
    </xf>
    <xf numFmtId="0" fontId="17" fillId="0" borderId="9" xfId="3" applyFont="1" applyBorder="1"/>
    <xf numFmtId="0" fontId="28" fillId="0" borderId="9" xfId="3" applyFont="1" applyBorder="1" applyAlignment="1">
      <alignment wrapText="1"/>
    </xf>
    <xf numFmtId="49" fontId="29" fillId="0" borderId="9" xfId="3" applyNumberFormat="1" applyFont="1" applyBorder="1"/>
    <xf numFmtId="0" fontId="11" fillId="5" borderId="1"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10" borderId="3" xfId="0" applyFont="1" applyFill="1" applyBorder="1" applyAlignment="1">
      <alignment horizontal="center" vertical="center" wrapText="1"/>
    </xf>
    <xf numFmtId="0" fontId="4" fillId="19" borderId="3"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0" fillId="0" borderId="1" xfId="5" applyFont="1" applyBorder="1" applyAlignment="1">
      <alignment horizontal="left" vertical="center" wrapText="1"/>
    </xf>
    <xf numFmtId="0" fontId="11" fillId="9" borderId="1" xfId="0" quotePrefix="1" applyFont="1" applyFill="1" applyBorder="1" applyAlignment="1">
      <alignment horizontal="left" vertical="center" wrapText="1"/>
    </xf>
    <xf numFmtId="16" fontId="0" fillId="0" borderId="1" xfId="5" applyNumberFormat="1" applyFont="1" applyBorder="1" applyAlignment="1">
      <alignment horizontal="left" vertical="center" wrapText="1"/>
    </xf>
    <xf numFmtId="0" fontId="11" fillId="0" borderId="1" xfId="0" quotePrefix="1" applyFont="1" applyBorder="1" applyAlignment="1">
      <alignment wrapText="1"/>
    </xf>
    <xf numFmtId="0" fontId="5" fillId="0" borderId="0" xfId="0" applyFont="1"/>
    <xf numFmtId="0" fontId="5" fillId="0" borderId="1" xfId="0" applyFont="1" applyBorder="1" applyAlignment="1">
      <alignment horizontal="left" vertical="center" wrapText="1"/>
    </xf>
    <xf numFmtId="0" fontId="11" fillId="0" borderId="1" xfId="1" quotePrefix="1" applyFont="1" applyBorder="1" applyAlignment="1">
      <alignment horizontal="justify" vertical="center" wrapText="1"/>
    </xf>
    <xf numFmtId="0" fontId="11" fillId="6" borderId="1" xfId="1" applyFont="1" applyFill="1" applyBorder="1" applyAlignment="1">
      <alignment horizontal="center" vertical="center" wrapText="1"/>
    </xf>
    <xf numFmtId="0" fontId="11" fillId="9" borderId="1" xfId="1" applyFont="1" applyFill="1" applyBorder="1" applyAlignment="1">
      <alignment horizontal="center" vertical="center" wrapText="1"/>
    </xf>
    <xf numFmtId="0" fontId="11" fillId="0" borderId="1" xfId="1" applyFont="1" applyBorder="1" applyAlignment="1">
      <alignment horizontal="center" vertical="center" wrapText="1"/>
    </xf>
    <xf numFmtId="0" fontId="11" fillId="12" borderId="1" xfId="1" applyFont="1" applyFill="1" applyBorder="1" applyAlignment="1">
      <alignment horizontal="center" vertical="center"/>
    </xf>
    <xf numFmtId="0" fontId="11" fillId="5" borderId="1" xfId="1" applyFont="1" applyFill="1" applyBorder="1" applyAlignment="1">
      <alignment horizontal="center" vertical="center"/>
    </xf>
    <xf numFmtId="0" fontId="11" fillId="5" borderId="1" xfId="1" applyFont="1" applyFill="1" applyBorder="1" applyAlignment="1">
      <alignment horizontal="center" vertical="center" wrapText="1"/>
    </xf>
    <xf numFmtId="0" fontId="11" fillId="0" borderId="1" xfId="0" quotePrefix="1" applyFont="1" applyBorder="1" applyAlignment="1">
      <alignment vertical="center" wrapText="1"/>
    </xf>
    <xf numFmtId="0" fontId="11" fillId="0" borderId="1" xfId="1" quotePrefix="1" applyFont="1" applyBorder="1" applyAlignment="1" applyProtection="1">
      <alignment vertical="center" wrapText="1"/>
      <protection locked="0"/>
    </xf>
    <xf numFmtId="0" fontId="11" fillId="6" borderId="1" xfId="1" applyFont="1" applyFill="1" applyBorder="1" applyAlignment="1">
      <alignment horizontal="center" vertical="center"/>
    </xf>
    <xf numFmtId="0" fontId="11" fillId="4" borderId="1" xfId="1" applyFont="1" applyFill="1" applyBorder="1" applyAlignment="1">
      <alignment horizontal="center" vertical="center"/>
    </xf>
    <xf numFmtId="0" fontId="0" fillId="9" borderId="1" xfId="5" applyFont="1" applyFill="1" applyBorder="1" applyAlignment="1">
      <alignment horizontal="left" vertical="center" wrapText="1"/>
    </xf>
    <xf numFmtId="0" fontId="6" fillId="0" borderId="1" xfId="1" quotePrefix="1" applyFont="1" applyBorder="1" applyAlignment="1">
      <alignment horizontal="left" vertical="center" wrapText="1"/>
    </xf>
    <xf numFmtId="0" fontId="11" fillId="0" borderId="1" xfId="1" quotePrefix="1" applyFont="1" applyBorder="1" applyAlignment="1" applyProtection="1">
      <alignment horizontal="left" vertical="center" wrapText="1"/>
      <protection locked="0"/>
    </xf>
    <xf numFmtId="0" fontId="11" fillId="7" borderId="1" xfId="1" applyFont="1" applyFill="1" applyBorder="1" applyAlignment="1">
      <alignment horizontal="center" vertical="center"/>
    </xf>
    <xf numFmtId="16" fontId="0" fillId="9" borderId="1" xfId="5" applyNumberFormat="1" applyFont="1" applyFill="1" applyBorder="1" applyAlignment="1">
      <alignment horizontal="left" vertical="center" wrapText="1"/>
    </xf>
    <xf numFmtId="0" fontId="5" fillId="9" borderId="1" xfId="0" applyFont="1" applyFill="1" applyBorder="1" applyAlignment="1">
      <alignment horizontal="left" vertical="center" wrapText="1"/>
    </xf>
    <xf numFmtId="0" fontId="11" fillId="7" borderId="1" xfId="1" applyFont="1" applyFill="1" applyBorder="1" applyAlignment="1">
      <alignment horizontal="center" vertical="center" wrapText="1"/>
    </xf>
    <xf numFmtId="0" fontId="5" fillId="21" borderId="1" xfId="0" applyFont="1" applyFill="1" applyBorder="1" applyAlignment="1">
      <alignment horizontal="left" vertical="center" wrapText="1"/>
    </xf>
    <xf numFmtId="0" fontId="5" fillId="22" borderId="1" xfId="0" applyFont="1" applyFill="1" applyBorder="1" applyAlignment="1">
      <alignment horizontal="left" vertical="center" wrapText="1"/>
    </xf>
    <xf numFmtId="0" fontId="11" fillId="22" borderId="1" xfId="1" applyFont="1" applyFill="1" applyBorder="1" applyAlignment="1">
      <alignment horizontal="justify" vertical="center" wrapText="1"/>
    </xf>
    <xf numFmtId="0" fontId="11" fillId="22" borderId="1" xfId="1" quotePrefix="1" applyFont="1" applyFill="1" applyBorder="1" applyAlignment="1">
      <alignment horizontal="justify" vertical="center" wrapText="1"/>
    </xf>
    <xf numFmtId="0" fontId="4" fillId="2" borderId="0" xfId="0" applyFont="1" applyFill="1" applyAlignment="1">
      <alignment horizontal="center" vertical="center" wrapText="1"/>
    </xf>
    <xf numFmtId="0" fontId="6" fillId="0" borderId="1" xfId="1" applyFont="1" applyBorder="1" applyAlignment="1">
      <alignment horizontal="justify" vertical="center" wrapText="1"/>
    </xf>
    <xf numFmtId="0" fontId="6" fillId="0" borderId="1" xfId="1" quotePrefix="1" applyFont="1" applyBorder="1" applyAlignment="1">
      <alignment horizontal="justify" vertical="center" wrapText="1"/>
    </xf>
    <xf numFmtId="0" fontId="0" fillId="0" borderId="1" xfId="0" applyBorder="1" applyAlignment="1">
      <alignment horizontal="left" vertical="center" wrapText="1"/>
    </xf>
    <xf numFmtId="0" fontId="0" fillId="5" borderId="1" xfId="0" applyFill="1" applyBorder="1" applyAlignment="1">
      <alignment horizontal="center" vertical="center" wrapText="1"/>
    </xf>
    <xf numFmtId="0" fontId="0" fillId="0" borderId="1" xfId="0" applyBorder="1" applyAlignment="1">
      <alignment horizontal="center" vertical="center" wrapText="1"/>
    </xf>
    <xf numFmtId="0" fontId="0" fillId="0" borderId="1" xfId="0" quotePrefix="1" applyBorder="1" applyAlignment="1">
      <alignment vertical="top" wrapText="1"/>
    </xf>
    <xf numFmtId="0" fontId="0" fillId="9" borderId="1" xfId="0" applyFill="1" applyBorder="1" applyAlignment="1">
      <alignment horizontal="center" vertical="center" wrapText="1"/>
    </xf>
    <xf numFmtId="0" fontId="0" fillId="0" borderId="1" xfId="0" quotePrefix="1" applyBorder="1" applyAlignment="1">
      <alignment wrapText="1"/>
    </xf>
    <xf numFmtId="0" fontId="0" fillId="7" borderId="1" xfId="0" applyFill="1" applyBorder="1" applyAlignment="1">
      <alignment horizontal="center" vertical="center"/>
    </xf>
    <xf numFmtId="0" fontId="0" fillId="0" borderId="1" xfId="0" applyBorder="1"/>
    <xf numFmtId="0" fontId="0" fillId="0" borderId="1" xfId="0" applyBorder="1" applyAlignment="1">
      <alignment horizontal="left" vertical="center"/>
    </xf>
    <xf numFmtId="0" fontId="0" fillId="0" borderId="1" xfId="0" quotePrefix="1" applyBorder="1" applyAlignment="1">
      <alignment horizontal="left" vertical="center" wrapText="1"/>
    </xf>
    <xf numFmtId="0" fontId="0" fillId="6" borderId="1" xfId="0" applyFill="1" applyBorder="1" applyAlignment="1">
      <alignment horizontal="center" vertical="center" wrapText="1"/>
    </xf>
    <xf numFmtId="0" fontId="0" fillId="7" borderId="1" xfId="0" applyFill="1" applyBorder="1" applyAlignment="1">
      <alignment horizontal="center" vertical="center" wrapText="1"/>
    </xf>
    <xf numFmtId="0" fontId="0" fillId="12" borderId="1" xfId="0" applyFill="1" applyBorder="1" applyAlignment="1">
      <alignment horizontal="center" vertical="center"/>
    </xf>
    <xf numFmtId="0" fontId="0" fillId="0" borderId="1" xfId="0" quotePrefix="1" applyBorder="1" applyAlignment="1" applyProtection="1">
      <alignment horizontal="left" vertical="center" wrapText="1"/>
      <protection locked="0"/>
    </xf>
    <xf numFmtId="0" fontId="0" fillId="0" borderId="1" xfId="0" quotePrefix="1" applyBorder="1" applyAlignment="1">
      <alignment vertical="center" wrapText="1"/>
    </xf>
    <xf numFmtId="0" fontId="0" fillId="9" borderId="1" xfId="0" applyFill="1" applyBorder="1" applyAlignment="1">
      <alignment horizontal="left" vertical="center" wrapText="1"/>
    </xf>
    <xf numFmtId="0" fontId="0" fillId="9" borderId="1" xfId="0" quotePrefix="1" applyFill="1" applyBorder="1" applyAlignment="1">
      <alignment horizontal="left" vertical="center" wrapText="1"/>
    </xf>
    <xf numFmtId="0" fontId="0" fillId="22" borderId="1" xfId="0" applyFill="1" applyBorder="1" applyAlignment="1">
      <alignment horizontal="left" vertical="center" wrapText="1"/>
    </xf>
    <xf numFmtId="0" fontId="0" fillId="22" borderId="1" xfId="0" applyFill="1" applyBorder="1" applyAlignment="1">
      <alignment horizontal="left"/>
    </xf>
    <xf numFmtId="0" fontId="0" fillId="22" borderId="1" xfId="0" quotePrefix="1" applyFill="1" applyBorder="1" applyAlignment="1">
      <alignment wrapText="1"/>
    </xf>
    <xf numFmtId="0" fontId="0" fillId="0" borderId="1" xfId="0" applyBorder="1" applyAlignment="1">
      <alignment vertical="center"/>
    </xf>
    <xf numFmtId="0" fontId="0" fillId="5" borderId="1" xfId="0" applyFill="1" applyBorder="1" applyAlignment="1">
      <alignment horizontal="center" vertical="center"/>
    </xf>
    <xf numFmtId="0" fontId="0" fillId="9" borderId="1" xfId="0" applyFill="1" applyBorder="1" applyAlignment="1">
      <alignment vertical="center" wrapText="1"/>
    </xf>
    <xf numFmtId="0" fontId="0" fillId="9" borderId="0" xfId="0" applyFill="1" applyAlignment="1">
      <alignment vertical="center" wrapText="1"/>
    </xf>
    <xf numFmtId="0" fontId="0" fillId="6" borderId="1" xfId="0" applyFill="1" applyBorder="1" applyAlignment="1">
      <alignment horizontal="center" vertical="center"/>
    </xf>
    <xf numFmtId="0" fontId="6" fillId="9" borderId="0" xfId="0" applyFont="1" applyFill="1" applyAlignment="1">
      <alignment horizontal="right" vertical="center"/>
    </xf>
    <xf numFmtId="0" fontId="6" fillId="9" borderId="0" xfId="0" applyFont="1" applyFill="1" applyAlignment="1">
      <alignment vertical="center"/>
    </xf>
    <xf numFmtId="0" fontId="30" fillId="9" borderId="0" xfId="0" applyFont="1" applyFill="1" applyAlignment="1">
      <alignment vertical="center"/>
    </xf>
    <xf numFmtId="0" fontId="30" fillId="9" borderId="0" xfId="0" applyFont="1" applyFill="1" applyAlignment="1">
      <alignment horizontal="right" vertical="center"/>
    </xf>
    <xf numFmtId="0" fontId="0" fillId="9" borderId="0" xfId="0" applyFill="1"/>
    <xf numFmtId="0" fontId="22" fillId="9" borderId="0" xfId="4" applyFill="1" applyAlignment="1">
      <alignment vertical="center"/>
    </xf>
    <xf numFmtId="0" fontId="0" fillId="9" borderId="0" xfId="0" applyFill="1" applyAlignment="1">
      <alignment vertical="center"/>
    </xf>
    <xf numFmtId="0" fontId="0" fillId="7" borderId="1" xfId="1" applyFont="1" applyFill="1" applyBorder="1" applyAlignment="1">
      <alignment horizontal="center" vertical="center" wrapText="1"/>
    </xf>
    <xf numFmtId="0" fontId="0" fillId="0" borderId="1" xfId="1" applyFont="1" applyBorder="1" applyAlignment="1">
      <alignment horizontal="center" vertical="center" wrapText="1"/>
    </xf>
    <xf numFmtId="0" fontId="0" fillId="7" borderId="1" xfId="1" applyFont="1" applyFill="1" applyBorder="1" applyAlignment="1">
      <alignment horizontal="center" vertical="center"/>
    </xf>
    <xf numFmtId="0" fontId="0" fillId="6" borderId="1" xfId="1" applyFont="1" applyFill="1" applyBorder="1" applyAlignment="1">
      <alignment horizontal="center" vertical="center"/>
    </xf>
    <xf numFmtId="0" fontId="31" fillId="9" borderId="0" xfId="0" applyFont="1" applyFill="1" applyAlignment="1">
      <alignment vertical="center"/>
    </xf>
    <xf numFmtId="0" fontId="32" fillId="9" borderId="0" xfId="0" applyFont="1" applyFill="1" applyAlignment="1">
      <alignment vertical="center"/>
    </xf>
    <xf numFmtId="0" fontId="33" fillId="9" borderId="0" xfId="0" applyFont="1" applyFill="1" applyAlignment="1">
      <alignment vertical="center"/>
    </xf>
    <xf numFmtId="0" fontId="11" fillId="0" borderId="1" xfId="0" applyFont="1" applyBorder="1" applyAlignment="1">
      <alignment horizontal="left" vertical="center" wrapText="1"/>
    </xf>
    <xf numFmtId="0" fontId="34" fillId="9" borderId="1" xfId="0" applyFont="1" applyFill="1" applyBorder="1" applyAlignment="1">
      <alignment horizontal="center" vertical="center"/>
    </xf>
    <xf numFmtId="0" fontId="34" fillId="9" borderId="1" xfId="1" applyFont="1" applyFill="1" applyBorder="1" applyAlignment="1">
      <alignment horizontal="center" vertical="center"/>
    </xf>
    <xf numFmtId="0" fontId="34" fillId="0" borderId="1" xfId="1" applyFont="1" applyBorder="1" applyAlignment="1">
      <alignment horizontal="center" vertical="center"/>
    </xf>
    <xf numFmtId="0" fontId="9" fillId="0" borderId="1" xfId="1" applyFont="1" applyBorder="1" applyAlignment="1">
      <alignment horizontal="center" vertical="center" wrapText="1"/>
    </xf>
    <xf numFmtId="0" fontId="11" fillId="0" borderId="1" xfId="0" quotePrefix="1" applyFont="1" applyBorder="1" applyAlignment="1">
      <alignment horizontal="left" vertical="center"/>
    </xf>
    <xf numFmtId="0" fontId="11" fillId="21" borderId="1" xfId="0" applyFont="1" applyFill="1" applyBorder="1" applyAlignment="1">
      <alignment horizontal="left" vertical="center" wrapText="1"/>
    </xf>
    <xf numFmtId="0" fontId="5" fillId="22" borderId="1" xfId="0" applyFont="1" applyFill="1" applyBorder="1" applyAlignment="1">
      <alignment vertical="center" wrapText="1"/>
    </xf>
    <xf numFmtId="0" fontId="0" fillId="22" borderId="1" xfId="0" applyFill="1" applyBorder="1" applyAlignment="1">
      <alignment horizontal="left" vertical="center"/>
    </xf>
    <xf numFmtId="0" fontId="11" fillId="22" borderId="1" xfId="0" applyFont="1" applyFill="1" applyBorder="1" applyAlignment="1">
      <alignment horizontal="left" vertical="center" wrapText="1"/>
    </xf>
    <xf numFmtId="0" fontId="11" fillId="9" borderId="1" xfId="0" applyFont="1" applyFill="1" applyBorder="1" applyAlignment="1">
      <alignment horizontal="left" vertical="center" wrapText="1"/>
    </xf>
    <xf numFmtId="0" fontId="11" fillId="0" borderId="1" xfId="0" applyFont="1" applyBorder="1" applyAlignment="1">
      <alignment vertical="center"/>
    </xf>
    <xf numFmtId="0" fontId="0" fillId="6" borderId="1" xfId="1" applyFont="1" applyFill="1" applyBorder="1" applyAlignment="1">
      <alignment horizontal="center" vertical="center" wrapText="1"/>
    </xf>
    <xf numFmtId="0" fontId="11" fillId="7" borderId="1" xfId="0" applyFont="1" applyFill="1" applyBorder="1" applyAlignment="1">
      <alignment horizontal="left" vertical="center" wrapText="1"/>
    </xf>
    <xf numFmtId="0" fontId="0" fillId="7" borderId="1" xfId="0" applyFill="1" applyBorder="1" applyAlignment="1">
      <alignment horizontal="left" vertical="center" wrapText="1"/>
    </xf>
    <xf numFmtId="0" fontId="0" fillId="7" borderId="1" xfId="0" quotePrefix="1" applyFill="1" applyBorder="1" applyAlignment="1">
      <alignment vertical="center" wrapText="1"/>
    </xf>
    <xf numFmtId="0" fontId="0" fillId="7" borderId="1" xfId="0" applyFill="1" applyBorder="1" applyAlignment="1">
      <alignment horizontal="left"/>
    </xf>
    <xf numFmtId="0" fontId="11" fillId="7" borderId="1" xfId="5" applyFont="1" applyFill="1" applyBorder="1" applyAlignment="1">
      <alignment horizontal="left" vertical="center" wrapText="1"/>
    </xf>
    <xf numFmtId="0" fontId="5" fillId="23" borderId="1" xfId="0" applyFont="1" applyFill="1" applyBorder="1" applyAlignment="1">
      <alignment horizontal="center" vertical="center"/>
    </xf>
    <xf numFmtId="0" fontId="0" fillId="23" borderId="1" xfId="0" applyFill="1" applyBorder="1" applyAlignment="1">
      <alignment horizontal="center" vertical="center"/>
    </xf>
    <xf numFmtId="0" fontId="11" fillId="21" borderId="1" xfId="0" quotePrefix="1" applyFont="1" applyFill="1" applyBorder="1" applyAlignment="1">
      <alignment vertical="center" wrapText="1"/>
    </xf>
    <xf numFmtId="0" fontId="11" fillId="21" borderId="1" xfId="0" quotePrefix="1" applyFont="1" applyFill="1" applyBorder="1" applyAlignment="1">
      <alignment wrapText="1"/>
    </xf>
    <xf numFmtId="0" fontId="0" fillId="21" borderId="1" xfId="0" applyFill="1" applyBorder="1" applyAlignment="1">
      <alignment horizontal="left" vertical="center"/>
    </xf>
    <xf numFmtId="0" fontId="0" fillId="21" borderId="1" xfId="0" quotePrefix="1" applyFill="1" applyBorder="1" applyAlignment="1">
      <alignment wrapText="1"/>
    </xf>
    <xf numFmtId="0" fontId="0" fillId="21" borderId="1" xfId="0" applyFill="1" applyBorder="1" applyAlignment="1">
      <alignment horizontal="left" vertical="center" wrapText="1"/>
    </xf>
    <xf numFmtId="0" fontId="0" fillId="21" borderId="1" xfId="0" quotePrefix="1" applyFill="1" applyBorder="1" applyAlignment="1">
      <alignment vertical="center" wrapText="1"/>
    </xf>
    <xf numFmtId="0" fontId="0" fillId="0" borderId="1" xfId="0" applyBorder="1" applyAlignment="1">
      <alignment wrapText="1"/>
    </xf>
    <xf numFmtId="0" fontId="7" fillId="3" borderId="3" xfId="0" applyFont="1" applyFill="1" applyBorder="1" applyAlignment="1">
      <alignment horizontal="center" vertical="center" wrapText="1"/>
    </xf>
    <xf numFmtId="0" fontId="0" fillId="21" borderId="1" xfId="5" applyFont="1" applyFill="1" applyBorder="1" applyAlignment="1">
      <alignment horizontal="left" vertical="center" wrapText="1"/>
    </xf>
    <xf numFmtId="0" fontId="34" fillId="22" borderId="1" xfId="0" applyFont="1" applyFill="1" applyBorder="1" applyAlignment="1">
      <alignment horizontal="center" vertical="center"/>
    </xf>
    <xf numFmtId="0" fontId="0" fillId="9" borderId="1" xfId="0" applyFill="1" applyBorder="1" applyAlignment="1">
      <alignment wrapText="1"/>
    </xf>
    <xf numFmtId="0" fontId="0" fillId="19" borderId="4" xfId="0" applyFill="1" applyBorder="1" applyAlignment="1">
      <alignment horizontal="center" vertical="center"/>
    </xf>
    <xf numFmtId="0" fontId="4" fillId="2" borderId="4" xfId="0" applyFont="1" applyFill="1" applyBorder="1" applyAlignment="1">
      <alignment horizontal="center" vertical="center" wrapText="1"/>
    </xf>
    <xf numFmtId="0" fontId="4" fillId="2" borderId="0" xfId="0" applyFont="1" applyFill="1" applyAlignment="1">
      <alignment horizontal="center" vertical="center" wrapText="1"/>
    </xf>
    <xf numFmtId="0" fontId="4" fillId="3" borderId="7"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0" borderId="3" xfId="0" applyFont="1" applyFill="1" applyBorder="1" applyAlignment="1">
      <alignment horizontal="center" vertical="center" wrapText="1"/>
    </xf>
    <xf numFmtId="0" fontId="5" fillId="13" borderId="1" xfId="1" applyFont="1" applyFill="1" applyBorder="1" applyAlignment="1" applyProtection="1">
      <alignment horizontal="center" vertical="center" textRotation="90" wrapText="1"/>
      <protection hidden="1"/>
    </xf>
    <xf numFmtId="0" fontId="5" fillId="13" borderId="7" xfId="1" applyFont="1" applyFill="1" applyBorder="1" applyAlignment="1" applyProtection="1">
      <alignment horizontal="center" wrapText="1"/>
      <protection hidden="1"/>
    </xf>
    <xf numFmtId="0" fontId="5" fillId="13" borderId="12" xfId="1" applyFont="1" applyFill="1" applyBorder="1" applyAlignment="1" applyProtection="1">
      <alignment horizontal="center" wrapText="1"/>
      <protection hidden="1"/>
    </xf>
    <xf numFmtId="0" fontId="5" fillId="13" borderId="10" xfId="1" applyFont="1" applyFill="1" applyBorder="1" applyAlignment="1" applyProtection="1">
      <alignment horizontal="center" wrapText="1"/>
      <protection hidden="1"/>
    </xf>
    <xf numFmtId="49" fontId="21" fillId="9" borderId="7" xfId="1" applyNumberFormat="1" applyFont="1" applyFill="1" applyBorder="1" applyAlignment="1" applyProtection="1">
      <alignment horizontal="left" vertical="center" wrapText="1"/>
      <protection hidden="1"/>
    </xf>
    <xf numFmtId="49" fontId="21" fillId="9" borderId="12" xfId="1" applyNumberFormat="1" applyFont="1" applyFill="1" applyBorder="1" applyAlignment="1" applyProtection="1">
      <alignment horizontal="left" vertical="center" wrapText="1"/>
      <protection hidden="1"/>
    </xf>
    <xf numFmtId="49" fontId="21" fillId="9" borderId="10" xfId="1" applyNumberFormat="1" applyFont="1" applyFill="1" applyBorder="1" applyAlignment="1" applyProtection="1">
      <alignment horizontal="left" vertical="center" wrapText="1"/>
      <protection hidden="1"/>
    </xf>
    <xf numFmtId="0" fontId="21" fillId="9" borderId="7" xfId="1" applyFont="1" applyFill="1" applyBorder="1" applyAlignment="1" applyProtection="1">
      <alignment horizontal="left" vertical="center" wrapText="1"/>
      <protection hidden="1"/>
    </xf>
    <xf numFmtId="0" fontId="21" fillId="9" borderId="12" xfId="1" applyFont="1" applyFill="1" applyBorder="1" applyAlignment="1" applyProtection="1">
      <alignment horizontal="left" vertical="center" wrapText="1"/>
      <protection hidden="1"/>
    </xf>
    <xf numFmtId="0" fontId="21" fillId="9" borderId="10" xfId="1" applyFont="1" applyFill="1" applyBorder="1" applyAlignment="1" applyProtection="1">
      <alignment horizontal="left" vertical="center" wrapText="1"/>
      <protection hidden="1"/>
    </xf>
    <xf numFmtId="1" fontId="21" fillId="9" borderId="7" xfId="1" applyNumberFormat="1" applyFont="1" applyFill="1" applyBorder="1" applyAlignment="1" applyProtection="1">
      <alignment horizontal="left" wrapText="1"/>
      <protection hidden="1"/>
    </xf>
    <xf numFmtId="1" fontId="21" fillId="9" borderId="12" xfId="1" applyNumberFormat="1" applyFont="1" applyFill="1" applyBorder="1" applyAlignment="1" applyProtection="1">
      <alignment horizontal="left" wrapText="1"/>
      <protection hidden="1"/>
    </xf>
    <xf numFmtId="1" fontId="21" fillId="9" borderId="10" xfId="1" applyNumberFormat="1" applyFont="1" applyFill="1" applyBorder="1" applyAlignment="1" applyProtection="1">
      <alignment horizontal="left" wrapText="1"/>
      <protection hidden="1"/>
    </xf>
    <xf numFmtId="0" fontId="7" fillId="8" borderId="8" xfId="1" applyFont="1" applyFill="1" applyBorder="1" applyAlignment="1" applyProtection="1">
      <alignment horizontal="center" vertical="center" wrapText="1"/>
      <protection hidden="1"/>
    </xf>
    <xf numFmtId="0" fontId="7" fillId="8" borderId="13" xfId="1" applyFont="1" applyFill="1" applyBorder="1" applyAlignment="1" applyProtection="1">
      <alignment horizontal="center" vertical="center" wrapText="1"/>
      <protection hidden="1"/>
    </xf>
    <xf numFmtId="49" fontId="21" fillId="9" borderId="0" xfId="1" applyNumberFormat="1" applyFont="1" applyFill="1" applyAlignment="1" applyProtection="1">
      <alignment horizontal="center" vertical="center" wrapText="1"/>
      <protection hidden="1"/>
    </xf>
    <xf numFmtId="0" fontId="5" fillId="13" borderId="3" xfId="1" applyFont="1" applyFill="1" applyBorder="1" applyAlignment="1" applyProtection="1">
      <alignment horizontal="center" vertical="center" textRotation="90" wrapText="1"/>
      <protection hidden="1"/>
    </xf>
    <xf numFmtId="0" fontId="5" fillId="13" borderId="2" xfId="1" applyFont="1" applyFill="1" applyBorder="1" applyAlignment="1" applyProtection="1">
      <alignment horizontal="center" vertical="center" textRotation="90" wrapText="1"/>
      <protection hidden="1"/>
    </xf>
    <xf numFmtId="0" fontId="5" fillId="13" borderId="5" xfId="1" applyFont="1" applyFill="1" applyBorder="1" applyAlignment="1" applyProtection="1">
      <alignment horizontal="center" vertical="center" textRotation="90" wrapText="1"/>
      <protection hidden="1"/>
    </xf>
    <xf numFmtId="0" fontId="5" fillId="9" borderId="0" xfId="1" applyFont="1" applyFill="1" applyAlignment="1" applyProtection="1">
      <alignment horizontal="center" vertical="center" textRotation="90" wrapText="1"/>
      <protection hidden="1"/>
    </xf>
    <xf numFmtId="0" fontId="7" fillId="8" borderId="1" xfId="1" applyFont="1" applyFill="1" applyBorder="1" applyAlignment="1" applyProtection="1">
      <alignment horizontal="center" wrapText="1"/>
      <protection hidden="1"/>
    </xf>
    <xf numFmtId="0" fontId="4" fillId="8" borderId="8" xfId="1" applyFont="1" applyFill="1" applyBorder="1" applyAlignment="1" applyProtection="1">
      <alignment horizontal="center" vertical="center" wrapText="1"/>
      <protection hidden="1"/>
    </xf>
    <xf numFmtId="0" fontId="4" fillId="8" borderId="13" xfId="1" applyFont="1" applyFill="1" applyBorder="1" applyAlignment="1" applyProtection="1">
      <alignment horizontal="center" vertical="center" wrapText="1"/>
      <protection hidden="1"/>
    </xf>
    <xf numFmtId="0" fontId="4" fillId="9" borderId="0" xfId="1" applyFont="1" applyFill="1" applyAlignment="1" applyProtection="1">
      <alignment horizontal="center" wrapText="1"/>
      <protection hidden="1"/>
    </xf>
    <xf numFmtId="0" fontId="21" fillId="0" borderId="6" xfId="1" applyFont="1" applyBorder="1" applyAlignment="1" applyProtection="1">
      <alignment horizontal="center" wrapText="1"/>
      <protection hidden="1"/>
    </xf>
    <xf numFmtId="0" fontId="21" fillId="0" borderId="11" xfId="1" applyFont="1" applyBorder="1" applyAlignment="1" applyProtection="1">
      <alignment horizontal="center" wrapText="1"/>
      <protection hidden="1"/>
    </xf>
    <xf numFmtId="0" fontId="21" fillId="0" borderId="15" xfId="1" applyFont="1" applyBorder="1" applyAlignment="1" applyProtection="1">
      <alignment horizontal="center" wrapText="1"/>
      <protection hidden="1"/>
    </xf>
    <xf numFmtId="0" fontId="21" fillId="0" borderId="4" xfId="1" applyFont="1" applyBorder="1" applyAlignment="1" applyProtection="1">
      <alignment horizontal="center" wrapText="1"/>
      <protection hidden="1"/>
    </xf>
    <xf numFmtId="0" fontId="21" fillId="0" borderId="0" xfId="1" applyFont="1" applyAlignment="1" applyProtection="1">
      <alignment horizontal="center" wrapText="1"/>
      <protection hidden="1"/>
    </xf>
    <xf numFmtId="0" fontId="21" fillId="0" borderId="9" xfId="1" applyFont="1" applyBorder="1" applyAlignment="1" applyProtection="1">
      <alignment horizontal="center" wrapText="1"/>
      <protection hidden="1"/>
    </xf>
    <xf numFmtId="0" fontId="21" fillId="0" borderId="8" xfId="1" applyFont="1" applyBorder="1" applyAlignment="1" applyProtection="1">
      <alignment horizontal="center" wrapText="1"/>
      <protection hidden="1"/>
    </xf>
    <xf numFmtId="0" fontId="21" fillId="0" borderId="13" xfId="1" applyFont="1" applyBorder="1" applyAlignment="1" applyProtection="1">
      <alignment horizontal="center" wrapText="1"/>
      <protection hidden="1"/>
    </xf>
    <xf numFmtId="0" fontId="21" fillId="0" borderId="14" xfId="1" applyFont="1" applyBorder="1" applyAlignment="1" applyProtection="1">
      <alignment horizontal="center" wrapText="1"/>
      <protection hidden="1"/>
    </xf>
    <xf numFmtId="0" fontId="5" fillId="13" borderId="1" xfId="1" applyFont="1" applyFill="1" applyBorder="1" applyAlignment="1" applyProtection="1">
      <alignment horizontal="center" wrapText="1"/>
      <protection hidden="1"/>
    </xf>
    <xf numFmtId="0" fontId="21" fillId="9" borderId="0" xfId="1" applyFont="1" applyFill="1" applyAlignment="1" applyProtection="1">
      <alignment horizontal="center" wrapText="1"/>
      <protection hidden="1"/>
    </xf>
    <xf numFmtId="0" fontId="5" fillId="9" borderId="0" xfId="1" applyFont="1" applyFill="1" applyAlignment="1" applyProtection="1">
      <alignment horizontal="center" wrapText="1"/>
      <protection hidden="1"/>
    </xf>
    <xf numFmtId="0" fontId="12" fillId="18" borderId="7" xfId="0" applyFont="1" applyFill="1" applyBorder="1" applyAlignment="1">
      <alignment horizontal="center"/>
    </xf>
    <xf numFmtId="0" fontId="12" fillId="18" borderId="12" xfId="0" applyFont="1" applyFill="1" applyBorder="1" applyAlignment="1">
      <alignment horizontal="center"/>
    </xf>
    <xf numFmtId="0" fontId="12" fillId="18" borderId="10" xfId="0" applyFont="1" applyFill="1" applyBorder="1" applyAlignment="1">
      <alignment horizontal="center"/>
    </xf>
    <xf numFmtId="0" fontId="21" fillId="0" borderId="3" xfId="1" applyFont="1" applyBorder="1" applyAlignment="1" applyProtection="1">
      <alignment horizontal="center" vertical="center" wrapText="1"/>
      <protection hidden="1"/>
    </xf>
    <xf numFmtId="0" fontId="21" fillId="0" borderId="5" xfId="1" applyFont="1" applyBorder="1" applyAlignment="1" applyProtection="1">
      <alignment horizontal="center" vertical="center" wrapText="1"/>
      <protection hidden="1"/>
    </xf>
    <xf numFmtId="0" fontId="21" fillId="0" borderId="2" xfId="1" applyFont="1" applyBorder="1" applyAlignment="1" applyProtection="1">
      <alignment horizontal="center" vertical="center" wrapText="1"/>
      <protection hidden="1"/>
    </xf>
    <xf numFmtId="0" fontId="21" fillId="0" borderId="3" xfId="1" applyFont="1" applyBorder="1" applyAlignment="1" applyProtection="1">
      <alignment horizontal="left" vertical="center" wrapText="1"/>
      <protection hidden="1"/>
    </xf>
    <xf numFmtId="0" fontId="21" fillId="0" borderId="2" xfId="1" applyFont="1" applyBorder="1" applyAlignment="1" applyProtection="1">
      <alignment horizontal="left" vertical="center" wrapText="1"/>
      <protection hidden="1"/>
    </xf>
    <xf numFmtId="0" fontId="21" fillId="0" borderId="5" xfId="1" applyFont="1" applyBorder="1" applyAlignment="1" applyProtection="1">
      <alignment horizontal="left" vertical="center" wrapText="1"/>
      <protection hidden="1"/>
    </xf>
    <xf numFmtId="0" fontId="21" fillId="9" borderId="3" xfId="1" applyFont="1" applyFill="1" applyBorder="1" applyAlignment="1" applyProtection="1">
      <alignment horizontal="left" vertical="center" wrapText="1"/>
      <protection hidden="1"/>
    </xf>
    <xf numFmtId="0" fontId="21" fillId="9" borderId="5" xfId="1" applyFont="1" applyFill="1" applyBorder="1" applyAlignment="1" applyProtection="1">
      <alignment horizontal="left" vertical="center" wrapText="1"/>
      <protection hidden="1"/>
    </xf>
    <xf numFmtId="0" fontId="13" fillId="2" borderId="0" xfId="2" applyFont="1" applyFill="1" applyAlignment="1">
      <alignment horizontal="center" vertical="center" wrapText="1"/>
    </xf>
    <xf numFmtId="0" fontId="13" fillId="2" borderId="7" xfId="2" applyFont="1" applyFill="1" applyBorder="1" applyAlignment="1">
      <alignment horizontal="center" vertical="center" wrapText="1"/>
    </xf>
    <xf numFmtId="0" fontId="13" fillId="2" borderId="12" xfId="2" applyFont="1" applyFill="1" applyBorder="1"/>
    <xf numFmtId="0" fontId="13" fillId="2" borderId="10" xfId="2" applyFont="1" applyFill="1" applyBorder="1"/>
    <xf numFmtId="0" fontId="20" fillId="9" borderId="0" xfId="2" applyFont="1" applyFill="1" applyAlignment="1">
      <alignment horizontal="center" vertical="center"/>
    </xf>
    <xf numFmtId="0" fontId="18" fillId="9" borderId="0" xfId="2" applyFont="1" applyFill="1" applyAlignment="1">
      <alignment horizontal="center" vertical="center"/>
    </xf>
    <xf numFmtId="0" fontId="13" fillId="2" borderId="7" xfId="2" applyFont="1" applyFill="1" applyBorder="1" applyAlignment="1">
      <alignment horizontal="center" vertical="center"/>
    </xf>
    <xf numFmtId="0" fontId="13" fillId="2" borderId="12" xfId="2" applyFont="1" applyFill="1" applyBorder="1" applyAlignment="1">
      <alignment horizontal="center" vertical="center"/>
    </xf>
    <xf numFmtId="0" fontId="13" fillId="2" borderId="10" xfId="2" applyFont="1" applyFill="1" applyBorder="1" applyAlignment="1">
      <alignment horizontal="center" vertical="center"/>
    </xf>
    <xf numFmtId="0" fontId="13" fillId="2" borderId="12" xfId="2" applyFont="1" applyFill="1" applyBorder="1" applyAlignment="1">
      <alignment horizontal="center" vertical="center" wrapText="1"/>
    </xf>
    <xf numFmtId="0" fontId="13" fillId="2" borderId="10" xfId="2" applyFont="1" applyFill="1" applyBorder="1" applyAlignment="1">
      <alignment horizontal="center" vertical="center" wrapText="1"/>
    </xf>
    <xf numFmtId="0" fontId="18" fillId="13" borderId="13" xfId="2" applyFont="1" applyFill="1" applyBorder="1" applyAlignment="1">
      <alignment horizontal="center" vertical="center"/>
    </xf>
  </cellXfs>
  <cellStyles count="7">
    <cellStyle name="Collegamento ipertestuale" xfId="4" builtinId="8"/>
    <cellStyle name="Hyperlink 2" xfId="6" xr:uid="{CCE969AA-7F8D-4D51-8620-A6EDE54C0AAA}"/>
    <cellStyle name="Normal 2" xfId="1" xr:uid="{A09BB135-870E-4613-A987-A97E7442F3A3}"/>
    <cellStyle name="Normal 3" xfId="3" xr:uid="{97CF72A5-6E76-4D03-9B41-812ADD8AEC94}"/>
    <cellStyle name="Normal 4" xfId="5" xr:uid="{42C5E2E4-6DC2-46F9-A136-D7035AB070BC}"/>
    <cellStyle name="Normale" xfId="0" builtinId="0"/>
    <cellStyle name="Normale 2" xfId="2" xr:uid="{3C656886-8165-42C9-B8CE-84A6402C5688}"/>
  </cellStyles>
  <dxfs count="24">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00B050"/>
        </patternFill>
      </fill>
    </dxf>
    <dxf>
      <font>
        <color theme="0"/>
      </font>
      <fill>
        <patternFill>
          <bgColor rgb="FFFF0000"/>
        </patternFill>
      </fill>
    </dxf>
    <dxf>
      <fill>
        <patternFill>
          <bgColor rgb="FFFFC000"/>
        </patternFill>
      </fill>
    </dxf>
    <dxf>
      <fill>
        <patternFill>
          <bgColor rgb="FFFFFF00"/>
        </patternFill>
      </fill>
    </dxf>
    <dxf>
      <fill>
        <patternFill>
          <bgColor rgb="FF92D050"/>
        </patternFill>
      </fill>
    </dxf>
    <dxf>
      <font>
        <color theme="0"/>
      </font>
      <fill>
        <patternFill>
          <bgColor rgb="FFFF0000"/>
        </patternFill>
      </fill>
    </dxf>
    <dxf>
      <fill>
        <patternFill>
          <bgColor rgb="FFFFC000"/>
        </patternFill>
      </fill>
    </dxf>
    <dxf>
      <fill>
        <patternFill>
          <bgColor rgb="FFFFFF00"/>
        </patternFill>
      </fill>
    </dxf>
    <dxf>
      <fill>
        <patternFill>
          <bgColor rgb="FF92D050"/>
        </patternFill>
      </fill>
    </dxf>
  </dxfs>
  <tableStyles count="0" defaultTableStyle="TableStyleMedium2" defaultPivotStyle="PivotStyleLight16"/>
  <colors>
    <mruColors>
      <color rgb="FFFFFFFF"/>
      <color rgb="FF36A9E1"/>
      <color rgb="FFD9E1F2"/>
      <color rgb="FF005A9A"/>
      <color rgb="FF1D71B8"/>
      <color rgb="FFFF99FF"/>
      <color rgb="FF25A7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651566</xdr:colOff>
      <xdr:row>0</xdr:row>
      <xdr:rowOff>110435</xdr:rowOff>
    </xdr:from>
    <xdr:to>
      <xdr:col>2</xdr:col>
      <xdr:colOff>2214218</xdr:colOff>
      <xdr:row>1</xdr:row>
      <xdr:rowOff>523158</xdr:rowOff>
    </xdr:to>
    <xdr:pic>
      <xdr:nvPicPr>
        <xdr:cNvPr id="3" name="Picture 2" descr="euregio+">
          <a:extLst>
            <a:ext uri="{FF2B5EF4-FFF2-40B4-BE49-F238E27FC236}">
              <a16:creationId xmlns:a16="http://schemas.microsoft.com/office/drawing/2014/main" id="{C4371833-E4D9-FB7F-CBC1-4A207DC98F9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22783" y="110435"/>
          <a:ext cx="1562652" cy="5949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88899</xdr:colOff>
      <xdr:row>27</xdr:row>
      <xdr:rowOff>73933</xdr:rowOff>
    </xdr:from>
    <xdr:to>
      <xdr:col>12</xdr:col>
      <xdr:colOff>149677</xdr:colOff>
      <xdr:row>48</xdr:row>
      <xdr:rowOff>116416</xdr:rowOff>
    </xdr:to>
    <xdr:sp macro="" textlink="">
      <xdr:nvSpPr>
        <xdr:cNvPr id="3" name="TextBox 1">
          <a:extLst>
            <a:ext uri="{FF2B5EF4-FFF2-40B4-BE49-F238E27FC236}">
              <a16:creationId xmlns:a16="http://schemas.microsoft.com/office/drawing/2014/main" id="{E8E125A4-0F46-4B6F-8850-AEF5620CEC04}"/>
            </a:ext>
          </a:extLst>
        </xdr:cNvPr>
        <xdr:cNvSpPr txBox="1"/>
      </xdr:nvSpPr>
      <xdr:spPr>
        <a:xfrm>
          <a:off x="15900399" y="6275766"/>
          <a:ext cx="7289195" cy="34503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Aft>
              <a:spcPts val="600"/>
            </a:spcAft>
          </a:pPr>
          <a:r>
            <a:rPr lang="it-IT" sz="1000" b="1" strike="noStrike" cap="all">
              <a:solidFill>
                <a:srgbClr val="4F81BD"/>
              </a:solidFill>
              <a:latin typeface="Arial" panose="020B0604020202020204" pitchFamily="34" charset="0"/>
              <a:cs typeface="Arial" panose="020B0604020202020204" pitchFamily="34" charset="0"/>
            </a:rPr>
            <a:t>DESCRIZIONE</a:t>
          </a:r>
          <a:r>
            <a:rPr lang="it-IT" sz="1000" b="1" strike="noStrike" cap="all" baseline="0">
              <a:solidFill>
                <a:srgbClr val="4F81BD"/>
              </a:solidFill>
              <a:latin typeface="Arial" panose="020B0604020202020204" pitchFamily="34" charset="0"/>
              <a:cs typeface="Arial" panose="020B0604020202020204" pitchFamily="34" charset="0"/>
            </a:rPr>
            <a:t> DEI P</a:t>
          </a:r>
          <a:r>
            <a:rPr lang="it-IT" sz="1000" b="1" strike="noStrike" cap="all">
              <a:solidFill>
                <a:srgbClr val="4F81BD"/>
              </a:solidFill>
              <a:latin typeface="Arial" panose="020B0604020202020204" pitchFamily="34" charset="0"/>
              <a:cs typeface="Arial" panose="020B0604020202020204" pitchFamily="34" charset="0"/>
            </a:rPr>
            <a:t>rincipali</a:t>
          </a:r>
          <a:r>
            <a:rPr lang="it-IT" sz="1000" b="1" strike="noStrike" cap="all" baseline="0">
              <a:solidFill>
                <a:srgbClr val="4F81BD"/>
              </a:solidFill>
              <a:latin typeface="Arial" panose="020B0604020202020204" pitchFamily="34" charset="0"/>
              <a:cs typeface="Arial" panose="020B0604020202020204" pitchFamily="34" charset="0"/>
            </a:rPr>
            <a:t> presidi di controllo a mitigazione dei rischi</a:t>
          </a:r>
          <a:r>
            <a:rPr lang="it-IT" sz="1000" strike="noStrike" cap="all">
              <a:solidFill>
                <a:srgbClr val="4F81BD"/>
              </a:solidFill>
              <a:effectLst/>
              <a:latin typeface="Arial" panose="020B0604020202020204" pitchFamily="34" charset="0"/>
              <a:ea typeface="Calibri" panose="020F0502020204030204" pitchFamily="34" charset="0"/>
              <a:cs typeface="Arial" panose="020B0604020202020204" pitchFamily="34" charset="0"/>
            </a:rPr>
            <a:t>:</a:t>
          </a:r>
        </a:p>
        <a:p>
          <a:pPr marL="342900" lvl="0" indent="-342900" algn="just">
            <a:lnSpc>
              <a:spcPct val="150000"/>
            </a:lnSpc>
            <a:spcAft>
              <a:spcPts val="600"/>
            </a:spcAft>
            <a:buFont typeface="Symbol" panose="05050102010706020507" pitchFamily="18" charset="2"/>
            <a:buChar char=""/>
            <a:tabLst>
              <a:tab pos="180340" algn="l"/>
            </a:tabLst>
          </a:pPr>
          <a:r>
            <a:rPr lang="it-IT" sz="1000" b="1">
              <a:effectLst/>
              <a:latin typeface="Arial" panose="020B0604020202020204" pitchFamily="34" charset="0"/>
              <a:ea typeface="Calibri" panose="020F0502020204030204" pitchFamily="34" charset="0"/>
              <a:cs typeface="Arial" panose="020B0604020202020204" pitchFamily="34" charset="0"/>
            </a:rPr>
            <a:t>livelli autorizzativi e deliberativi </a:t>
          </a:r>
          <a:r>
            <a:rPr lang="it-IT" sz="1000">
              <a:effectLst/>
              <a:latin typeface="Arial" panose="020B0604020202020204" pitchFamily="34" charset="0"/>
              <a:ea typeface="Calibri" panose="020F0502020204030204" pitchFamily="34" charset="0"/>
              <a:cs typeface="Arial" panose="020B0604020202020204" pitchFamily="34" charset="0"/>
            </a:rPr>
            <a:t>definiti e formalizzati in poteri delegati/procure/contratti, oltre che nella normativa che disciplina gli specifici processi, nonché eventualmente indirizzati attraverso </a:t>
          </a:r>
          <a:r>
            <a:rPr lang="it-IT" sz="1000" i="1">
              <a:effectLst/>
              <a:latin typeface="Arial" panose="020B0604020202020204" pitchFamily="34" charset="0"/>
              <a:ea typeface="Calibri" panose="020F0502020204030204" pitchFamily="34" charset="0"/>
              <a:cs typeface="Arial" panose="020B0604020202020204" pitchFamily="34" charset="0"/>
            </a:rPr>
            <a:t>workflow</a:t>
          </a:r>
          <a:r>
            <a:rPr lang="it-IT" sz="1000">
              <a:effectLst/>
              <a:latin typeface="Arial" panose="020B0604020202020204" pitchFamily="34" charset="0"/>
              <a:ea typeface="Calibri" panose="020F0502020204030204" pitchFamily="34" charset="0"/>
              <a:cs typeface="Arial" panose="020B0604020202020204" pitchFamily="34" charset="0"/>
            </a:rPr>
            <a:t> approvativi informatizzati;</a:t>
          </a:r>
        </a:p>
        <a:p>
          <a:pPr marL="342900" lvl="0" indent="-342900" algn="just">
            <a:lnSpc>
              <a:spcPct val="150000"/>
            </a:lnSpc>
            <a:spcAft>
              <a:spcPts val="600"/>
            </a:spcAft>
            <a:buFont typeface="Symbol" panose="05050102010706020507" pitchFamily="18" charset="2"/>
            <a:buChar char=""/>
            <a:tabLst>
              <a:tab pos="180340" algn="l"/>
            </a:tabLst>
          </a:pPr>
          <a:r>
            <a:rPr lang="it-IT" sz="1000" b="1">
              <a:effectLst/>
              <a:latin typeface="Arial" panose="020B0604020202020204" pitchFamily="34" charset="0"/>
              <a:ea typeface="Calibri" panose="020F0502020204030204" pitchFamily="34" charset="0"/>
              <a:cs typeface="Arial" panose="020B0604020202020204" pitchFamily="34" charset="0"/>
            </a:rPr>
            <a:t>segregazione dei compiti </a:t>
          </a:r>
          <a:r>
            <a:rPr lang="it-IT" sz="1000">
              <a:effectLst/>
              <a:latin typeface="Arial" panose="020B0604020202020204" pitchFamily="34" charset="0"/>
              <a:ea typeface="Calibri" panose="020F0502020204030204" pitchFamily="34" charset="0"/>
              <a:cs typeface="Arial" panose="020B0604020202020204" pitchFamily="34" charset="0"/>
            </a:rPr>
            <a:t>in termini di coinvolgimento nell’ambito delle attività a rischio di differenti soggetti, anche appartenenti a strutture e/o Organi separati;</a:t>
          </a:r>
        </a:p>
        <a:p>
          <a:pPr marL="342900" lvl="0" indent="-342900" algn="just">
            <a:lnSpc>
              <a:spcPct val="150000"/>
            </a:lnSpc>
            <a:spcAft>
              <a:spcPts val="600"/>
            </a:spcAft>
            <a:buFont typeface="Symbol" panose="05050102010706020507" pitchFamily="18" charset="2"/>
            <a:buChar char=""/>
            <a:tabLst>
              <a:tab pos="180340" algn="l"/>
            </a:tabLst>
          </a:pPr>
          <a:r>
            <a:rPr lang="it-IT" sz="1000" b="1">
              <a:effectLst/>
              <a:latin typeface="Arial" panose="020B0604020202020204" pitchFamily="34" charset="0"/>
              <a:ea typeface="Calibri" panose="020F0502020204030204" pitchFamily="34" charset="0"/>
              <a:cs typeface="Arial" panose="020B0604020202020204" pitchFamily="34" charset="0"/>
            </a:rPr>
            <a:t>attività di controllo</a:t>
          </a:r>
          <a:r>
            <a:rPr lang="it-IT" sz="1000">
              <a:effectLst/>
              <a:latin typeface="Arial" panose="020B0604020202020204" pitchFamily="34" charset="0"/>
              <a:ea typeface="Calibri" panose="020F0502020204030204" pitchFamily="34" charset="0"/>
              <a:cs typeface="Arial" panose="020B0604020202020204" pitchFamily="34" charset="0"/>
            </a:rPr>
            <a:t>, anche tramite meccanismi «</a:t>
          </a:r>
          <a:r>
            <a:rPr lang="it-IT" sz="1000" i="1">
              <a:effectLst/>
              <a:latin typeface="Arial" panose="020B0604020202020204" pitchFamily="34" charset="0"/>
              <a:ea typeface="Calibri" panose="020F0502020204030204" pitchFamily="34" charset="0"/>
              <a:cs typeface="Arial" panose="020B0604020202020204" pitchFamily="34" charset="0"/>
            </a:rPr>
            <a:t>four-eyes principles</a:t>
          </a:r>
          <a:r>
            <a:rPr lang="it-IT" sz="1000">
              <a:effectLst/>
              <a:latin typeface="Arial" panose="020B0604020202020204" pitchFamily="34" charset="0"/>
              <a:ea typeface="Calibri" panose="020F0502020204030204" pitchFamily="34" charset="0"/>
              <a:cs typeface="Arial" panose="020B0604020202020204" pitchFamily="34" charset="0"/>
            </a:rPr>
            <a:t>» o «</a:t>
          </a:r>
          <a:r>
            <a:rPr lang="it-IT" sz="1000" i="1">
              <a:effectLst/>
              <a:latin typeface="Arial" panose="020B0604020202020204" pitchFamily="34" charset="0"/>
              <a:ea typeface="Calibri" panose="020F0502020204030204" pitchFamily="34" charset="0"/>
              <a:cs typeface="Arial" panose="020B0604020202020204" pitchFamily="34" charset="0"/>
            </a:rPr>
            <a:t>maker-checker-approver</a:t>
          </a:r>
          <a:r>
            <a:rPr lang="it-IT" sz="1000">
              <a:effectLst/>
              <a:latin typeface="Arial" panose="020B0604020202020204" pitchFamily="34" charset="0"/>
              <a:ea typeface="Calibri" panose="020F0502020204030204" pitchFamily="34" charset="0"/>
              <a:cs typeface="Arial" panose="020B0604020202020204" pitchFamily="34" charset="0"/>
            </a:rPr>
            <a:t>» tali per cui il soggetto che svolge l’attività a rischio è differente da chi esegue il controllo, a sua volta diverso (ove possibile e/o applicabile) da colui che valida/approva</a:t>
          </a:r>
          <a:r>
            <a:rPr lang="it-IT" sz="1000" baseline="0">
              <a:effectLst/>
              <a:latin typeface="Arial" panose="020B0604020202020204" pitchFamily="34" charset="0"/>
              <a:ea typeface="Calibri" panose="020F0502020204030204" pitchFamily="34" charset="0"/>
              <a:cs typeface="Arial" panose="020B0604020202020204" pitchFamily="34" charset="0"/>
            </a:rPr>
            <a:t> nonché, ove applicabili, </a:t>
          </a:r>
          <a:r>
            <a:rPr lang="it-IT" sz="1000" b="1">
              <a:effectLst/>
              <a:latin typeface="Arial" panose="020B0604020202020204" pitchFamily="34" charset="0"/>
              <a:ea typeface="Calibri" panose="020F0502020204030204" pitchFamily="34" charset="0"/>
              <a:cs typeface="Arial" panose="020B0604020202020204" pitchFamily="34" charset="0"/>
            </a:rPr>
            <a:t>attività</a:t>
          </a:r>
          <a:r>
            <a:rPr lang="it-IT" sz="1000">
              <a:effectLst/>
              <a:latin typeface="Arial" panose="020B0604020202020204" pitchFamily="34" charset="0"/>
              <a:ea typeface="Calibri" panose="020F0502020204030204" pitchFamily="34" charset="0"/>
              <a:cs typeface="Arial" panose="020B0604020202020204" pitchFamily="34" charset="0"/>
            </a:rPr>
            <a:t> e </a:t>
          </a:r>
          <a:r>
            <a:rPr lang="it-IT" sz="1000" b="1">
              <a:effectLst/>
              <a:latin typeface="Arial" panose="020B0604020202020204" pitchFamily="34" charset="0"/>
              <a:ea typeface="Calibri" panose="020F0502020204030204" pitchFamily="34" charset="0"/>
              <a:cs typeface="Arial" panose="020B0604020202020204" pitchFamily="34" charset="0"/>
            </a:rPr>
            <a:t>strumenti di monitoraggio </a:t>
          </a:r>
          <a:r>
            <a:rPr lang="it-IT" sz="1000">
              <a:effectLst/>
              <a:latin typeface="Arial" panose="020B0604020202020204" pitchFamily="34" charset="0"/>
              <a:ea typeface="Calibri" panose="020F0502020204030204" pitchFamily="34" charset="0"/>
              <a:cs typeface="Arial" panose="020B0604020202020204" pitchFamily="34" charset="0"/>
            </a:rPr>
            <a:t>dei servizi prestati da soggetti esterni e/o </a:t>
          </a:r>
          <a:r>
            <a:rPr lang="it-IT" sz="1000" i="1">
              <a:effectLst/>
              <a:latin typeface="Arial" panose="020B0604020202020204" pitchFamily="34" charset="0"/>
              <a:ea typeface="Calibri" panose="020F0502020204030204" pitchFamily="34" charset="0"/>
              <a:cs typeface="Arial" panose="020B0604020202020204" pitchFamily="34" charset="0"/>
            </a:rPr>
            <a:t>outsourcers</a:t>
          </a:r>
          <a:r>
            <a:rPr lang="it-IT" sz="1000">
              <a:effectLst/>
              <a:latin typeface="Arial" panose="020B0604020202020204" pitchFamily="34" charset="0"/>
              <a:ea typeface="Calibri" panose="020F0502020204030204" pitchFamily="34" charset="0"/>
              <a:cs typeface="Arial" panose="020B0604020202020204" pitchFamily="34" charset="0"/>
            </a:rPr>
            <a:t> che intervengono nel processo (e.g. </a:t>
          </a:r>
          <a:r>
            <a:rPr lang="it-IT" sz="1000" i="1">
              <a:effectLst/>
              <a:latin typeface="Arial" panose="020B0604020202020204" pitchFamily="34" charset="0"/>
              <a:ea typeface="Calibri" panose="020F0502020204030204" pitchFamily="34" charset="0"/>
              <a:cs typeface="Arial" panose="020B0604020202020204" pitchFamily="34" charset="0"/>
            </a:rPr>
            <a:t>Service Level Agreements</a:t>
          </a:r>
          <a:r>
            <a:rPr lang="it-IT" sz="1000">
              <a:effectLst/>
              <a:latin typeface="Arial" panose="020B0604020202020204" pitchFamily="34" charset="0"/>
              <a:ea typeface="Calibri" panose="020F0502020204030204" pitchFamily="34" charset="0"/>
              <a:cs typeface="Arial" panose="020B0604020202020204" pitchFamily="34" charset="0"/>
            </a:rPr>
            <a:t>, </a:t>
          </a:r>
          <a:r>
            <a:rPr lang="it-IT" sz="1000" i="1">
              <a:effectLst/>
              <a:latin typeface="Arial" panose="020B0604020202020204" pitchFamily="34" charset="0"/>
              <a:ea typeface="Calibri" panose="020F0502020204030204" pitchFamily="34" charset="0"/>
              <a:cs typeface="Arial" panose="020B0604020202020204" pitchFamily="34" charset="0"/>
            </a:rPr>
            <a:t>Key Performance Indicators</a:t>
          </a:r>
          <a:r>
            <a:rPr lang="it-IT" sz="1000">
              <a:effectLst/>
              <a:latin typeface="Arial" panose="020B0604020202020204" pitchFamily="34" charset="0"/>
              <a:ea typeface="Calibri" panose="020F0502020204030204" pitchFamily="34" charset="0"/>
              <a:cs typeface="Arial" panose="020B0604020202020204" pitchFamily="34" charset="0"/>
            </a:rPr>
            <a:t>, </a:t>
          </a:r>
          <a:r>
            <a:rPr lang="it-IT" sz="1000" i="1">
              <a:effectLst/>
              <a:latin typeface="Arial" panose="020B0604020202020204" pitchFamily="34" charset="0"/>
              <a:ea typeface="Calibri" panose="020F0502020204030204" pitchFamily="34" charset="0"/>
              <a:cs typeface="Arial" panose="020B0604020202020204" pitchFamily="34" charset="0"/>
            </a:rPr>
            <a:t>due diligence</a:t>
          </a:r>
          <a:r>
            <a:rPr lang="it-IT" sz="1000">
              <a:effectLst/>
              <a:latin typeface="Arial" panose="020B0604020202020204" pitchFamily="34" charset="0"/>
              <a:ea typeface="Calibri" panose="020F0502020204030204" pitchFamily="34" charset="0"/>
              <a:cs typeface="Arial" panose="020B0604020202020204" pitchFamily="34" charset="0"/>
            </a:rPr>
            <a:t>);</a:t>
          </a:r>
        </a:p>
        <a:p>
          <a:pPr marL="342900" lvl="0" indent="-342900" algn="just">
            <a:lnSpc>
              <a:spcPct val="150000"/>
            </a:lnSpc>
            <a:spcAft>
              <a:spcPts val="600"/>
            </a:spcAft>
            <a:buFont typeface="Symbol" panose="05050102010706020507" pitchFamily="18" charset="2"/>
            <a:buChar char=""/>
            <a:tabLst>
              <a:tab pos="180340" algn="l"/>
            </a:tabLst>
          </a:pPr>
          <a:r>
            <a:rPr lang="it-IT" sz="1000" b="1">
              <a:effectLst/>
              <a:latin typeface="Arial" panose="020B0604020202020204" pitchFamily="34" charset="0"/>
              <a:ea typeface="Calibri" panose="020F0502020204030204" pitchFamily="34" charset="0"/>
              <a:cs typeface="Arial" panose="020B0604020202020204" pitchFamily="34" charset="0"/>
            </a:rPr>
            <a:t>flussi informativi </a:t>
          </a:r>
          <a:r>
            <a:rPr lang="it-IT" sz="1000">
              <a:effectLst/>
              <a:latin typeface="Arial" panose="020B0604020202020204" pitchFamily="34" charset="0"/>
              <a:ea typeface="Calibri" panose="020F0502020204030204" pitchFamily="34" charset="0"/>
              <a:cs typeface="Arial" panose="020B0604020202020204" pitchFamily="34" charset="0"/>
            </a:rPr>
            <a:t>e/o attività di </a:t>
          </a:r>
          <a:r>
            <a:rPr lang="it-IT" sz="1000" b="1">
              <a:effectLst/>
              <a:latin typeface="Arial" panose="020B0604020202020204" pitchFamily="34" charset="0"/>
              <a:ea typeface="Calibri" panose="020F0502020204030204" pitchFamily="34" charset="0"/>
              <a:cs typeface="Arial" panose="020B0604020202020204" pitchFamily="34" charset="0"/>
            </a:rPr>
            <a:t>reporting</a:t>
          </a:r>
          <a:r>
            <a:rPr lang="it-IT" sz="1000">
              <a:effectLst/>
              <a:latin typeface="Arial" panose="020B0604020202020204" pitchFamily="34" charset="0"/>
              <a:ea typeface="Calibri" panose="020F0502020204030204" pitchFamily="34" charset="0"/>
              <a:cs typeface="Arial" panose="020B0604020202020204" pitchFamily="34" charset="0"/>
            </a:rPr>
            <a:t> interni e, ove previsto, esterni;</a:t>
          </a:r>
        </a:p>
        <a:p>
          <a:pPr marL="342900" lvl="0" indent="-342900" algn="just">
            <a:lnSpc>
              <a:spcPct val="150000"/>
            </a:lnSpc>
            <a:spcAft>
              <a:spcPts val="600"/>
            </a:spcAft>
            <a:buFont typeface="Symbol" panose="05050102010706020507" pitchFamily="18" charset="2"/>
            <a:buChar char=""/>
            <a:tabLst>
              <a:tab pos="180340" algn="l"/>
            </a:tabLst>
          </a:pPr>
          <a:r>
            <a:rPr lang="it-IT" sz="1000" b="1">
              <a:effectLst/>
              <a:latin typeface="Arial" panose="020B0604020202020204" pitchFamily="34" charset="0"/>
              <a:ea typeface="Calibri" panose="020F0502020204030204" pitchFamily="34" charset="0"/>
              <a:cs typeface="Arial" panose="020B0604020202020204" pitchFamily="34" charset="0"/>
            </a:rPr>
            <a:t>tracciabilità</a:t>
          </a:r>
          <a:r>
            <a:rPr lang="it-IT" sz="1000">
              <a:effectLst/>
              <a:latin typeface="Arial" panose="020B0604020202020204" pitchFamily="34" charset="0"/>
              <a:ea typeface="Calibri" panose="020F0502020204030204" pitchFamily="34" charset="0"/>
              <a:cs typeface="Arial" panose="020B0604020202020204" pitchFamily="34" charset="0"/>
            </a:rPr>
            <a:t> delle diverse fasi/attività che compongono il processo a rischio e archiviazione dei connessi flussi informativi e/o documenti, eventualmente con il supporto di appositi strumenti informatici.</a:t>
          </a:r>
        </a:p>
      </xdr:txBody>
    </xdr:sp>
    <xdr:clientData/>
  </xdr:twoCellAnchor>
</xdr:wsDr>
</file>

<file path=xl/theme/theme1.xml><?xml version="1.0" encoding="utf-8"?>
<a:theme xmlns:a="http://schemas.openxmlformats.org/drawingml/2006/main" name="Office 2013 - Tema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9348B5-442C-48E4-A3F6-1DB27425D458}">
  <dimension ref="A1:D7"/>
  <sheetViews>
    <sheetView showGridLines="0" zoomScale="115" workbookViewId="0">
      <selection activeCell="J3" sqref="J3"/>
    </sheetView>
  </sheetViews>
  <sheetFormatPr defaultColWidth="8.7109375" defaultRowHeight="15" x14ac:dyDescent="0.25"/>
  <cols>
    <col min="1" max="1" width="4.42578125" style="20" customWidth="1"/>
    <col min="2" max="2" width="4.7109375" style="20" customWidth="1"/>
    <col min="3" max="3" width="51.140625" style="20" customWidth="1"/>
    <col min="4" max="16384" width="8.7109375" style="20"/>
  </cols>
  <sheetData>
    <row r="1" spans="1:4" x14ac:dyDescent="0.25">
      <c r="A1" s="17"/>
      <c r="B1" s="18"/>
      <c r="C1" s="19"/>
    </row>
    <row r="2" spans="1:4" ht="48.6" customHeight="1" x14ac:dyDescent="0.25">
      <c r="A2" s="21"/>
      <c r="C2" s="2"/>
    </row>
    <row r="3" spans="1:4" ht="63" x14ac:dyDescent="0.35">
      <c r="A3" s="21"/>
      <c r="C3" s="94" t="s">
        <v>4</v>
      </c>
      <c r="D3"/>
    </row>
    <row r="4" spans="1:4" ht="45.6" customHeight="1" x14ac:dyDescent="0.25">
      <c r="A4" s="21"/>
      <c r="C4" s="93"/>
    </row>
    <row r="5" spans="1:4" x14ac:dyDescent="0.25">
      <c r="A5" s="21"/>
      <c r="C5" s="22"/>
    </row>
    <row r="6" spans="1:4" ht="15.75" x14ac:dyDescent="0.25">
      <c r="A6" s="21"/>
      <c r="C6" s="95"/>
    </row>
    <row r="7" spans="1:4" ht="17.100000000000001" customHeight="1" x14ac:dyDescent="0.25">
      <c r="A7" s="23"/>
      <c r="B7" s="24"/>
      <c r="C7" s="25"/>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FBC5E7-E61E-41C5-BC6A-BFDEE9BB099F}">
  <dimension ref="A1:Z49"/>
  <sheetViews>
    <sheetView showGridLines="0" zoomScale="68" zoomScaleNormal="68" workbookViewId="0">
      <pane xSplit="2" ySplit="2" topLeftCell="I28" activePane="bottomRight" state="frozen"/>
      <selection pane="topRight" activeCell="C1" sqref="C1"/>
      <selection pane="bottomLeft" activeCell="A3" sqref="A3"/>
      <selection pane="bottomRight" activeCell="U16" sqref="U16"/>
    </sheetView>
  </sheetViews>
  <sheetFormatPr defaultRowHeight="12.75" outlineLevelCol="3" x14ac:dyDescent="0.2"/>
  <cols>
    <col min="1" max="1" width="7.140625" customWidth="1"/>
    <col min="2" max="2" width="41.7109375" customWidth="1"/>
    <col min="3" max="3" width="19.28515625" customWidth="1" outlineLevel="1"/>
    <col min="4" max="4" width="15.85546875" customWidth="1" outlineLevel="1" collapsed="1"/>
    <col min="5" max="5" width="17.5703125" customWidth="1" outlineLevel="1"/>
    <col min="6" max="6" width="17.85546875" customWidth="1" outlineLevel="1"/>
    <col min="7" max="7" width="31.85546875" customWidth="1"/>
    <col min="8" max="8" width="31.85546875" customWidth="1" outlineLevel="3"/>
    <col min="9" max="9" width="21.5703125" customWidth="1"/>
    <col min="10" max="10" width="13.7109375" customWidth="1"/>
    <col min="11" max="11" width="22.42578125" customWidth="1"/>
    <col min="12" max="12" width="13.7109375" customWidth="1"/>
    <col min="13" max="13" width="21.85546875" customWidth="1"/>
    <col min="14" max="14" width="3.28515625" customWidth="1"/>
    <col min="15" max="15" width="7.5703125" customWidth="1"/>
    <col min="16" max="16" width="16.5703125" customWidth="1"/>
    <col min="17" max="17" width="7.140625" customWidth="1"/>
    <col min="18" max="18" width="8.42578125" customWidth="1"/>
    <col min="19" max="19" width="11.28515625" customWidth="1"/>
    <col min="20" max="20" width="5.42578125" customWidth="1"/>
    <col min="21" max="21" width="46.42578125" customWidth="1"/>
    <col min="22" max="22" width="12.28515625" customWidth="1"/>
    <col min="23" max="23" width="11.5703125" customWidth="1"/>
    <col min="24" max="24" width="13.42578125" customWidth="1"/>
    <col min="25" max="25" width="20.42578125" customWidth="1"/>
    <col min="26" max="26" width="28.5703125" customWidth="1"/>
  </cols>
  <sheetData>
    <row r="1" spans="1:26" ht="35.1" customHeight="1" x14ac:dyDescent="0.2">
      <c r="B1" s="105"/>
      <c r="C1" s="105"/>
      <c r="D1" s="105"/>
      <c r="E1" s="105"/>
      <c r="F1" s="105"/>
      <c r="G1" s="105"/>
      <c r="H1" s="105"/>
      <c r="I1" s="208" t="s">
        <v>5</v>
      </c>
      <c r="J1" s="209"/>
      <c r="K1" s="209"/>
      <c r="L1" s="209"/>
      <c r="M1" s="209"/>
      <c r="N1" s="210"/>
      <c r="O1" s="203" t="s">
        <v>6</v>
      </c>
      <c r="P1" s="204"/>
      <c r="Q1" s="204"/>
      <c r="R1" s="204"/>
      <c r="S1" s="204"/>
      <c r="T1" s="204"/>
      <c r="U1" s="204"/>
      <c r="V1" s="204"/>
      <c r="W1" s="205" t="s">
        <v>7</v>
      </c>
      <c r="X1" s="206"/>
      <c r="Y1" s="207"/>
      <c r="Z1" s="202" t="s">
        <v>8</v>
      </c>
    </row>
    <row r="2" spans="1:26" ht="68.45" customHeight="1" x14ac:dyDescent="0.2">
      <c r="A2" s="97" t="s">
        <v>9</v>
      </c>
      <c r="B2" s="97" t="s">
        <v>10</v>
      </c>
      <c r="C2" s="97" t="s">
        <v>11</v>
      </c>
      <c r="D2" s="97" t="s">
        <v>12</v>
      </c>
      <c r="E2" s="97" t="s">
        <v>13</v>
      </c>
      <c r="F2" s="97" t="s">
        <v>14</v>
      </c>
      <c r="G2" s="97" t="s">
        <v>15</v>
      </c>
      <c r="H2" s="97" t="s">
        <v>16</v>
      </c>
      <c r="I2" s="211" t="s">
        <v>17</v>
      </c>
      <c r="J2" s="211"/>
      <c r="K2" s="211" t="s">
        <v>18</v>
      </c>
      <c r="L2" s="211"/>
      <c r="M2" s="211" t="s">
        <v>19</v>
      </c>
      <c r="N2" s="211"/>
      <c r="O2" s="129" t="s">
        <v>20</v>
      </c>
      <c r="P2" s="98" t="s">
        <v>21</v>
      </c>
      <c r="Q2" s="98" t="s">
        <v>22</v>
      </c>
      <c r="R2" s="98" t="s">
        <v>23</v>
      </c>
      <c r="S2" s="98" t="s">
        <v>24</v>
      </c>
      <c r="T2" s="98" t="s">
        <v>25</v>
      </c>
      <c r="U2" s="98" t="s">
        <v>26</v>
      </c>
      <c r="V2" s="99" t="s">
        <v>27</v>
      </c>
      <c r="W2" s="100" t="s">
        <v>28</v>
      </c>
      <c r="X2" s="198" t="s">
        <v>313</v>
      </c>
      <c r="Y2" s="100" t="s">
        <v>29</v>
      </c>
      <c r="Z2" s="202"/>
    </row>
    <row r="3" spans="1:26" ht="183.6" customHeight="1" x14ac:dyDescent="0.2">
      <c r="A3" s="189">
        <v>1</v>
      </c>
      <c r="B3" s="106" t="s">
        <v>30</v>
      </c>
      <c r="C3" s="132" t="s">
        <v>31</v>
      </c>
      <c r="D3" s="132" t="s">
        <v>32</v>
      </c>
      <c r="E3" s="184" t="s">
        <v>33</v>
      </c>
      <c r="F3" s="102" t="s">
        <v>34</v>
      </c>
      <c r="G3" s="90" t="s">
        <v>35</v>
      </c>
      <c r="H3" s="90" t="s">
        <v>36</v>
      </c>
      <c r="I3" s="96" t="s">
        <v>37</v>
      </c>
      <c r="J3" s="8">
        <f>VLOOKUP(I3,'Metodologia RA'!$B$4:$C$8,2,FALSE)</f>
        <v>5</v>
      </c>
      <c r="K3" s="6" t="s">
        <v>38</v>
      </c>
      <c r="L3" s="5">
        <f>VLOOKUP(K3,'Metodologia RA'!$B$13:$C$16,2,FALSE)</f>
        <v>4</v>
      </c>
      <c r="M3" s="133" t="s">
        <v>39</v>
      </c>
      <c r="N3" s="134">
        <f t="shared" ref="N3" si="0">SUM(J3*L3)</f>
        <v>20</v>
      </c>
      <c r="O3" s="135" t="s">
        <v>40</v>
      </c>
      <c r="P3" s="172" t="s">
        <v>41</v>
      </c>
      <c r="Q3" s="172" t="s">
        <v>124</v>
      </c>
      <c r="R3" s="172" t="s">
        <v>41</v>
      </c>
      <c r="S3" s="172" t="s">
        <v>124</v>
      </c>
      <c r="T3" s="172" t="s">
        <v>41</v>
      </c>
      <c r="U3" s="104" t="s">
        <v>43</v>
      </c>
      <c r="V3" s="138" t="s">
        <v>2</v>
      </c>
      <c r="W3" s="132" t="s">
        <v>44</v>
      </c>
      <c r="X3" s="152" t="s">
        <v>45</v>
      </c>
      <c r="Y3" s="1" t="s">
        <v>319</v>
      </c>
      <c r="Z3" s="139"/>
    </row>
    <row r="4" spans="1:26" ht="115.5" customHeight="1" x14ac:dyDescent="0.2">
      <c r="A4" s="189">
        <v>2</v>
      </c>
      <c r="B4" s="106" t="s">
        <v>46</v>
      </c>
      <c r="C4" s="132" t="s">
        <v>47</v>
      </c>
      <c r="D4" s="140" t="s">
        <v>45</v>
      </c>
      <c r="E4" s="171" t="s">
        <v>48</v>
      </c>
      <c r="F4" s="102" t="s">
        <v>49</v>
      </c>
      <c r="G4" s="141" t="s">
        <v>50</v>
      </c>
      <c r="H4" s="141" t="s">
        <v>51</v>
      </c>
      <c r="I4" s="3" t="s">
        <v>52</v>
      </c>
      <c r="J4" s="8">
        <f>VLOOKUP(I4,'Metodologia RA'!$B$4:$C$8,2,FALSE)</f>
        <v>2</v>
      </c>
      <c r="K4" s="142" t="s">
        <v>38</v>
      </c>
      <c r="L4" s="5">
        <f>VLOOKUP(K4,'Metodologia RA'!$B$13:$C$16,2,FALSE)</f>
        <v>4</v>
      </c>
      <c r="M4" s="143" t="s">
        <v>53</v>
      </c>
      <c r="N4" s="136">
        <f>SUM(J4*L4)</f>
        <v>8</v>
      </c>
      <c r="O4" s="135" t="s">
        <v>54</v>
      </c>
      <c r="P4" s="172" t="s">
        <v>41</v>
      </c>
      <c r="Q4" s="172" t="s">
        <v>41</v>
      </c>
      <c r="R4" s="172" t="s">
        <v>41</v>
      </c>
      <c r="S4" s="172" t="s">
        <v>41</v>
      </c>
      <c r="T4" s="172" t="s">
        <v>41</v>
      </c>
      <c r="U4" s="104" t="s">
        <v>55</v>
      </c>
      <c r="V4" s="144" t="s">
        <v>1</v>
      </c>
      <c r="W4" s="139"/>
      <c r="X4" s="139"/>
      <c r="Y4" s="139"/>
      <c r="Z4" s="139"/>
    </row>
    <row r="5" spans="1:26" ht="108.6" customHeight="1" x14ac:dyDescent="0.2">
      <c r="A5" s="189">
        <v>3</v>
      </c>
      <c r="B5" s="106" t="s">
        <v>56</v>
      </c>
      <c r="C5" s="132" t="s">
        <v>57</v>
      </c>
      <c r="D5" s="171" t="s">
        <v>58</v>
      </c>
      <c r="E5" s="171" t="s">
        <v>59</v>
      </c>
      <c r="F5" s="141" t="s">
        <v>60</v>
      </c>
      <c r="G5" s="145" t="s">
        <v>61</v>
      </c>
      <c r="H5" s="145" t="s">
        <v>62</v>
      </c>
      <c r="I5" s="3" t="s">
        <v>52</v>
      </c>
      <c r="J5" s="8">
        <f>VLOOKUP(I5,'Metodologia RA'!$B$4:$C$8,2,FALSE)</f>
        <v>2</v>
      </c>
      <c r="K5" s="142" t="s">
        <v>38</v>
      </c>
      <c r="L5" s="5">
        <f>VLOOKUP(K5,'Metodologia RA'!$B$13:$C$16,2,FALSE)</f>
        <v>4</v>
      </c>
      <c r="M5" s="143" t="s">
        <v>53</v>
      </c>
      <c r="N5" s="134">
        <f t="shared" ref="N5:N6" si="1">SUM(J5*L5)</f>
        <v>8</v>
      </c>
      <c r="O5" s="137" t="s">
        <v>63</v>
      </c>
      <c r="P5" s="172" t="s">
        <v>41</v>
      </c>
      <c r="Q5" s="172" t="s">
        <v>41</v>
      </c>
      <c r="R5" s="172" t="s">
        <v>41</v>
      </c>
      <c r="S5" s="172" t="s">
        <v>41</v>
      </c>
      <c r="T5" s="172" t="s">
        <v>41</v>
      </c>
      <c r="U5" s="91" t="s">
        <v>64</v>
      </c>
      <c r="V5" s="144" t="s">
        <v>1</v>
      </c>
      <c r="W5" s="139"/>
      <c r="X5" s="139"/>
      <c r="Y5" s="139"/>
      <c r="Z5" s="139"/>
    </row>
    <row r="6" spans="1:26" ht="137.1" customHeight="1" x14ac:dyDescent="0.2">
      <c r="A6" s="189">
        <v>4</v>
      </c>
      <c r="B6" s="106" t="s">
        <v>65</v>
      </c>
      <c r="C6" s="91" t="s">
        <v>66</v>
      </c>
      <c r="D6" s="171" t="s">
        <v>67</v>
      </c>
      <c r="E6" s="184" t="s">
        <v>314</v>
      </c>
      <c r="F6" s="141" t="s">
        <v>68</v>
      </c>
      <c r="G6" s="90" t="s">
        <v>69</v>
      </c>
      <c r="H6" s="90" t="s">
        <v>70</v>
      </c>
      <c r="I6" s="7" t="s">
        <v>71</v>
      </c>
      <c r="J6" s="8">
        <f>VLOOKUP(I4,'Metodologia RA'!$B$4:$C$8,2,FALSE)</f>
        <v>2</v>
      </c>
      <c r="K6" s="6" t="s">
        <v>38</v>
      </c>
      <c r="L6" s="5">
        <f>VLOOKUP(K6,'Metodologia RA'!$B$13:$C$16,2,FALSE)</f>
        <v>4</v>
      </c>
      <c r="M6" s="142" t="s">
        <v>72</v>
      </c>
      <c r="N6" s="134">
        <f t="shared" si="1"/>
        <v>8</v>
      </c>
      <c r="O6" s="146" t="s">
        <v>73</v>
      </c>
      <c r="P6" s="172" t="s">
        <v>41</v>
      </c>
      <c r="Q6" s="172" t="s">
        <v>41</v>
      </c>
      <c r="R6" s="172" t="s">
        <v>41</v>
      </c>
      <c r="S6" s="172" t="s">
        <v>41</v>
      </c>
      <c r="T6" s="172" t="s">
        <v>41</v>
      </c>
      <c r="U6" s="192" t="s">
        <v>333</v>
      </c>
      <c r="V6" s="144" t="s">
        <v>1</v>
      </c>
      <c r="W6" s="139"/>
      <c r="X6" s="139"/>
      <c r="Y6" s="139"/>
      <c r="Z6" s="139"/>
    </row>
    <row r="7" spans="1:26" ht="153.6" customHeight="1" x14ac:dyDescent="0.2">
      <c r="A7" s="189">
        <v>4</v>
      </c>
      <c r="B7" s="106" t="s">
        <v>74</v>
      </c>
      <c r="C7" s="132" t="s">
        <v>75</v>
      </c>
      <c r="D7" s="199" t="s">
        <v>332</v>
      </c>
      <c r="E7" s="188" t="s">
        <v>77</v>
      </c>
      <c r="F7" s="141" t="s">
        <v>68</v>
      </c>
      <c r="G7" s="107" t="s">
        <v>78</v>
      </c>
      <c r="H7" s="120" t="s">
        <v>79</v>
      </c>
      <c r="I7" s="7" t="s">
        <v>71</v>
      </c>
      <c r="J7" s="8">
        <f>VLOOKUP(I5,'Metodologia RA'!$B$4:$C$8,2,FALSE)</f>
        <v>2</v>
      </c>
      <c r="K7" s="6" t="s">
        <v>38</v>
      </c>
      <c r="L7" s="5">
        <f>VLOOKUP(K7,'Metodologia RA'!$B$13:$C$16,2,FALSE)</f>
        <v>4</v>
      </c>
      <c r="M7" s="142" t="s">
        <v>72</v>
      </c>
      <c r="N7" s="134">
        <f t="shared" ref="N7" si="2">SUM(J7*L7)</f>
        <v>8</v>
      </c>
      <c r="O7" s="146" t="s">
        <v>80</v>
      </c>
      <c r="P7" s="172" t="s">
        <v>41</v>
      </c>
      <c r="Q7" s="172" t="s">
        <v>41</v>
      </c>
      <c r="R7" s="172" t="s">
        <v>41</v>
      </c>
      <c r="S7" s="172" t="s">
        <v>41</v>
      </c>
      <c r="T7" s="172" t="s">
        <v>41</v>
      </c>
      <c r="U7" s="114" t="s">
        <v>328</v>
      </c>
      <c r="V7" s="144" t="s">
        <v>1</v>
      </c>
      <c r="W7" s="139"/>
      <c r="X7" s="139"/>
      <c r="Y7" s="139"/>
      <c r="Z7" s="139"/>
    </row>
    <row r="8" spans="1:26" ht="201" customHeight="1" x14ac:dyDescent="0.2">
      <c r="A8" s="189">
        <v>5</v>
      </c>
      <c r="B8" s="106" t="s">
        <v>81</v>
      </c>
      <c r="C8" s="132" t="s">
        <v>82</v>
      </c>
      <c r="D8" s="101" t="s">
        <v>76</v>
      </c>
      <c r="E8" s="118" t="s">
        <v>83</v>
      </c>
      <c r="F8" s="92" t="s">
        <v>84</v>
      </c>
      <c r="G8" s="107" t="s">
        <v>85</v>
      </c>
      <c r="H8" s="107" t="s">
        <v>86</v>
      </c>
      <c r="I8" s="117" t="s">
        <v>52</v>
      </c>
      <c r="J8" s="8">
        <f>VLOOKUP(I8,'Metodologia RA'!$B$4:$C$8,2,FALSE)</f>
        <v>2</v>
      </c>
      <c r="K8" s="183" t="s">
        <v>38</v>
      </c>
      <c r="L8" s="109">
        <f>VLOOKUP(K8,'Metodologia RA'!$B$13:$C$16,2,FALSE)</f>
        <v>4</v>
      </c>
      <c r="M8" s="164" t="s">
        <v>53</v>
      </c>
      <c r="N8" s="165">
        <f t="shared" ref="N8" si="3">SUM(J8*L8)</f>
        <v>8</v>
      </c>
      <c r="O8" s="146" t="s">
        <v>87</v>
      </c>
      <c r="P8" s="172" t="s">
        <v>41</v>
      </c>
      <c r="Q8" s="172" t="s">
        <v>41</v>
      </c>
      <c r="R8" s="172" t="s">
        <v>41</v>
      </c>
      <c r="S8" s="172" t="s">
        <v>41</v>
      </c>
      <c r="T8" s="172" t="s">
        <v>41</v>
      </c>
      <c r="U8" s="191" t="s">
        <v>335</v>
      </c>
      <c r="V8" s="111" t="s">
        <v>1</v>
      </c>
      <c r="W8" s="139"/>
      <c r="X8" s="139"/>
      <c r="Y8" s="139"/>
      <c r="Z8" s="139"/>
    </row>
    <row r="9" spans="1:26" ht="198.6" customHeight="1" x14ac:dyDescent="0.2">
      <c r="A9" s="189">
        <v>6</v>
      </c>
      <c r="B9" s="106" t="s">
        <v>88</v>
      </c>
      <c r="C9" s="132" t="s">
        <v>89</v>
      </c>
      <c r="D9" s="132" t="s">
        <v>90</v>
      </c>
      <c r="E9" s="185" t="s">
        <v>91</v>
      </c>
      <c r="F9" s="141" t="s">
        <v>92</v>
      </c>
      <c r="G9" s="107" t="s">
        <v>93</v>
      </c>
      <c r="H9" s="107" t="s">
        <v>94</v>
      </c>
      <c r="I9" s="112" t="s">
        <v>37</v>
      </c>
      <c r="J9" s="8">
        <f>VLOOKUP(I9,'Metodologia RA'!$B$4:$C$8,2,FALSE)</f>
        <v>5</v>
      </c>
      <c r="K9" s="108" t="s">
        <v>38</v>
      </c>
      <c r="L9" s="109">
        <f>VLOOKUP(K9,'Metodologia RA'!$B$13:$C$16,2,FALSE)</f>
        <v>4</v>
      </c>
      <c r="M9" s="113" t="s">
        <v>39</v>
      </c>
      <c r="N9" s="110">
        <f>SUM(J9*L9)</f>
        <v>20</v>
      </c>
      <c r="O9" s="146" t="s">
        <v>95</v>
      </c>
      <c r="P9" s="172" t="s">
        <v>41</v>
      </c>
      <c r="Q9" s="172" t="s">
        <v>41</v>
      </c>
      <c r="R9" s="172" t="s">
        <v>124</v>
      </c>
      <c r="S9" s="172" t="s">
        <v>41</v>
      </c>
      <c r="T9" s="172" t="s">
        <v>41</v>
      </c>
      <c r="U9" s="191" t="s">
        <v>342</v>
      </c>
      <c r="V9" s="138" t="s">
        <v>2</v>
      </c>
      <c r="W9" s="146" t="s">
        <v>326</v>
      </c>
      <c r="X9" s="146" t="s">
        <v>96</v>
      </c>
      <c r="Y9" s="196" t="s">
        <v>327</v>
      </c>
      <c r="Z9" s="146" t="s">
        <v>97</v>
      </c>
    </row>
    <row r="10" spans="1:26" ht="134.44999999999999" customHeight="1" x14ac:dyDescent="0.2">
      <c r="A10" s="189">
        <v>6</v>
      </c>
      <c r="B10" s="106" t="s">
        <v>98</v>
      </c>
      <c r="C10" s="132" t="s">
        <v>99</v>
      </c>
      <c r="D10" s="132" t="s">
        <v>90</v>
      </c>
      <c r="E10" s="185" t="s">
        <v>100</v>
      </c>
      <c r="F10" s="141" t="s">
        <v>92</v>
      </c>
      <c r="G10" s="148" t="s">
        <v>101</v>
      </c>
      <c r="H10" s="141" t="s">
        <v>102</v>
      </c>
      <c r="I10" s="112" t="s">
        <v>37</v>
      </c>
      <c r="J10" s="8">
        <f>VLOOKUP(I10,'Metodologia RA'!$B$4:$C$8,2,FALSE)</f>
        <v>5</v>
      </c>
      <c r="K10" s="108" t="s">
        <v>38</v>
      </c>
      <c r="L10" s="109">
        <f>VLOOKUP(K10,'Metodologia RA'!$B$13:$C$16,2,FALSE)</f>
        <v>4</v>
      </c>
      <c r="M10" s="113" t="s">
        <v>39</v>
      </c>
      <c r="N10" s="110">
        <f>SUM(J10*L10)</f>
        <v>20</v>
      </c>
      <c r="O10" s="146" t="s">
        <v>103</v>
      </c>
      <c r="P10" s="172" t="s">
        <v>41</v>
      </c>
      <c r="Q10" s="172" t="s">
        <v>41</v>
      </c>
      <c r="R10" s="173" t="s">
        <v>41</v>
      </c>
      <c r="S10" s="172" t="s">
        <v>41</v>
      </c>
      <c r="T10" s="172" t="s">
        <v>41</v>
      </c>
      <c r="U10" s="114" t="s">
        <v>343</v>
      </c>
      <c r="V10" s="111" t="s">
        <v>1</v>
      </c>
      <c r="W10" s="139"/>
      <c r="X10" s="139"/>
      <c r="Y10" s="139"/>
      <c r="Z10" s="139"/>
    </row>
    <row r="11" spans="1:26" ht="113.45" customHeight="1" x14ac:dyDescent="0.2">
      <c r="A11" s="189">
        <v>7</v>
      </c>
      <c r="B11" s="106" t="s">
        <v>350</v>
      </c>
      <c r="C11" s="132" t="s">
        <v>104</v>
      </c>
      <c r="D11" s="176" t="s">
        <v>105</v>
      </c>
      <c r="E11" s="177" t="s">
        <v>106</v>
      </c>
      <c r="F11" s="107" t="s">
        <v>92</v>
      </c>
      <c r="G11" s="115" t="s">
        <v>107</v>
      </c>
      <c r="H11" s="115" t="s">
        <v>108</v>
      </c>
      <c r="I11" s="116" t="s">
        <v>71</v>
      </c>
      <c r="J11" s="8">
        <f>VLOOKUP(I11,'Metodologia RA'!$B$4:$C$8,2,FALSE)</f>
        <v>4</v>
      </c>
      <c r="K11" s="108" t="s">
        <v>38</v>
      </c>
      <c r="L11" s="109">
        <f>VLOOKUP(K11,'Metodologia RA'!$B$13:$C$16,2,FALSE)</f>
        <v>4</v>
      </c>
      <c r="M11" s="108" t="s">
        <v>72</v>
      </c>
      <c r="N11" s="110">
        <f t="shared" ref="N11" si="4">SUM(J11*L11)</f>
        <v>16</v>
      </c>
      <c r="O11" s="146" t="s">
        <v>109</v>
      </c>
      <c r="P11" s="172" t="s">
        <v>41</v>
      </c>
      <c r="Q11" s="172" t="s">
        <v>41</v>
      </c>
      <c r="R11" s="173" t="s">
        <v>41</v>
      </c>
      <c r="S11" s="172" t="s">
        <v>41</v>
      </c>
      <c r="T11" s="172" t="s">
        <v>41</v>
      </c>
      <c r="U11" s="104" t="s">
        <v>349</v>
      </c>
      <c r="V11" s="111" t="s">
        <v>1</v>
      </c>
      <c r="W11" s="139"/>
      <c r="X11" s="139"/>
      <c r="Y11" s="201"/>
      <c r="Z11" s="139"/>
    </row>
    <row r="12" spans="1:26" ht="113.45" customHeight="1" x14ac:dyDescent="0.2">
      <c r="A12" s="189">
        <v>8</v>
      </c>
      <c r="B12" s="125" t="s">
        <v>110</v>
      </c>
      <c r="C12" s="132" t="s">
        <v>111</v>
      </c>
      <c r="D12" s="140" t="s">
        <v>112</v>
      </c>
      <c r="E12" s="184" t="s">
        <v>113</v>
      </c>
      <c r="F12" s="107" t="s">
        <v>92</v>
      </c>
      <c r="G12" s="107" t="s">
        <v>114</v>
      </c>
      <c r="H12" s="107" t="s">
        <v>115</v>
      </c>
      <c r="I12" s="117" t="s">
        <v>52</v>
      </c>
      <c r="J12" s="8">
        <f>VLOOKUP(I12,'Metodologia RA'!$B$4:$C$8,2,FALSE)</f>
        <v>2</v>
      </c>
      <c r="K12" s="108" t="s">
        <v>38</v>
      </c>
      <c r="L12" s="109">
        <f>VLOOKUP(K12,'Metodologia RA'!$B$13:$C$16,2,FALSE)</f>
        <v>4</v>
      </c>
      <c r="M12" s="124" t="s">
        <v>53</v>
      </c>
      <c r="N12" s="110">
        <f t="shared" ref="N12" si="5">SUM(J12*L12)</f>
        <v>8</v>
      </c>
      <c r="O12" s="137" t="s">
        <v>116</v>
      </c>
      <c r="P12" s="172" t="s">
        <v>41</v>
      </c>
      <c r="Q12" s="172" t="s">
        <v>41</v>
      </c>
      <c r="R12" s="173" t="s">
        <v>41</v>
      </c>
      <c r="S12" s="172" t="s">
        <v>41</v>
      </c>
      <c r="T12" s="172" t="s">
        <v>41</v>
      </c>
      <c r="U12" s="192" t="s">
        <v>329</v>
      </c>
      <c r="V12" s="111" t="s">
        <v>1</v>
      </c>
      <c r="W12" s="139"/>
      <c r="X12" s="139"/>
      <c r="Y12" s="139"/>
      <c r="Z12" s="139"/>
    </row>
    <row r="13" spans="1:26" ht="113.45" customHeight="1" x14ac:dyDescent="0.2">
      <c r="A13" s="189">
        <v>9</v>
      </c>
      <c r="B13" s="125" t="s">
        <v>117</v>
      </c>
      <c r="C13" s="141" t="s">
        <v>118</v>
      </c>
      <c r="D13" s="193" t="s">
        <v>334</v>
      </c>
      <c r="E13" s="132" t="s">
        <v>120</v>
      </c>
      <c r="F13" s="107" t="s">
        <v>92</v>
      </c>
      <c r="G13" s="145" t="s">
        <v>121</v>
      </c>
      <c r="H13" s="145" t="s">
        <v>122</v>
      </c>
      <c r="I13" s="116" t="s">
        <v>71</v>
      </c>
      <c r="J13" s="8">
        <f>VLOOKUP(I13,'Metodologia RA'!$B$4:$C$8,2,FALSE)</f>
        <v>4</v>
      </c>
      <c r="K13" s="108" t="s">
        <v>38</v>
      </c>
      <c r="L13" s="109">
        <f>VLOOKUP(K13,'Metodologia RA'!$B$13:$C$16,2,FALSE)</f>
        <v>4</v>
      </c>
      <c r="M13" s="108" t="s">
        <v>72</v>
      </c>
      <c r="N13" s="110">
        <f t="shared" ref="N13" si="6">SUM(J13*L13)</f>
        <v>16</v>
      </c>
      <c r="O13" s="137" t="s">
        <v>123</v>
      </c>
      <c r="P13" s="172" t="s">
        <v>41</v>
      </c>
      <c r="Q13" s="172" t="s">
        <v>41</v>
      </c>
      <c r="R13" s="172" t="s">
        <v>124</v>
      </c>
      <c r="S13" s="172" t="s">
        <v>124</v>
      </c>
      <c r="T13" s="172" t="s">
        <v>41</v>
      </c>
      <c r="U13" s="104" t="s">
        <v>125</v>
      </c>
      <c r="V13" s="138" t="s">
        <v>2</v>
      </c>
      <c r="W13" s="186" t="s">
        <v>347</v>
      </c>
      <c r="X13" s="193" t="s">
        <v>323</v>
      </c>
      <c r="Y13" s="195" t="s">
        <v>348</v>
      </c>
      <c r="Z13" s="139"/>
    </row>
    <row r="14" spans="1:26" ht="409.5" x14ac:dyDescent="0.2">
      <c r="A14" s="189">
        <v>10</v>
      </c>
      <c r="B14" s="178" t="s">
        <v>126</v>
      </c>
      <c r="C14" s="179" t="s">
        <v>127</v>
      </c>
      <c r="D14" s="180" t="s">
        <v>128</v>
      </c>
      <c r="E14" s="127" t="s">
        <v>129</v>
      </c>
      <c r="F14" s="128" t="s">
        <v>92</v>
      </c>
      <c r="G14" s="128" t="s">
        <v>130</v>
      </c>
      <c r="H14" s="128" t="s">
        <v>131</v>
      </c>
      <c r="I14" s="117" t="s">
        <v>52</v>
      </c>
      <c r="J14" s="8">
        <f>VLOOKUP(I14,'Metodologia RA'!$B$4:$C$8,2,FALSE)</f>
        <v>2</v>
      </c>
      <c r="K14" s="113" t="s">
        <v>132</v>
      </c>
      <c r="L14" s="109">
        <f>VLOOKUP(K14,'Metodologia RA'!$B$13:$C$16,2,FALSE)</f>
        <v>5</v>
      </c>
      <c r="M14" s="121" t="s">
        <v>53</v>
      </c>
      <c r="N14" s="110">
        <f t="shared" ref="N14" si="7">SUM(J14*L14)</f>
        <v>10</v>
      </c>
      <c r="O14" s="151" t="s">
        <v>133</v>
      </c>
      <c r="P14" s="200" t="s">
        <v>41</v>
      </c>
      <c r="Q14" s="200" t="s">
        <v>124</v>
      </c>
      <c r="R14" s="200" t="s">
        <v>124</v>
      </c>
      <c r="S14" s="200" t="s">
        <v>41</v>
      </c>
      <c r="T14" s="200" t="s">
        <v>41</v>
      </c>
      <c r="U14" s="192" t="s">
        <v>320</v>
      </c>
      <c r="V14" s="138" t="s">
        <v>2</v>
      </c>
      <c r="W14" s="194" t="s">
        <v>321</v>
      </c>
      <c r="X14" s="180" t="s">
        <v>128</v>
      </c>
      <c r="Y14" s="132" t="s">
        <v>322</v>
      </c>
      <c r="Z14" s="139"/>
    </row>
    <row r="15" spans="1:26" ht="409.5" x14ac:dyDescent="0.2">
      <c r="A15" s="189">
        <v>11</v>
      </c>
      <c r="B15" s="126" t="s">
        <v>315</v>
      </c>
      <c r="C15" s="149" t="s">
        <v>134</v>
      </c>
      <c r="D15" s="180" t="s">
        <v>128</v>
      </c>
      <c r="E15" s="127" t="s">
        <v>129</v>
      </c>
      <c r="F15" s="128" t="s">
        <v>92</v>
      </c>
      <c r="G15" s="128" t="s">
        <v>135</v>
      </c>
      <c r="H15" s="128" t="s">
        <v>131</v>
      </c>
      <c r="I15" s="187"/>
      <c r="J15" s="150"/>
      <c r="K15" s="187"/>
      <c r="L15" s="150"/>
      <c r="M15" s="187"/>
      <c r="N15" s="150"/>
      <c r="O15" s="151" t="s">
        <v>136</v>
      </c>
      <c r="P15" s="200" t="s">
        <v>124</v>
      </c>
      <c r="Q15" s="200" t="s">
        <v>124</v>
      </c>
      <c r="R15" s="200" t="s">
        <v>124</v>
      </c>
      <c r="S15" s="200" t="s">
        <v>124</v>
      </c>
      <c r="T15" s="200" t="s">
        <v>124</v>
      </c>
      <c r="U15" s="191" t="s">
        <v>324</v>
      </c>
      <c r="V15" s="138" t="s">
        <v>1</v>
      </c>
      <c r="W15" s="195"/>
      <c r="X15" s="149" t="s">
        <v>137</v>
      </c>
      <c r="Y15" s="140"/>
      <c r="Z15" s="139"/>
    </row>
    <row r="16" spans="1:26" ht="409.5" x14ac:dyDescent="0.2">
      <c r="A16" s="189">
        <v>12</v>
      </c>
      <c r="B16" s="125" t="s">
        <v>351</v>
      </c>
      <c r="C16" s="147" t="s">
        <v>138</v>
      </c>
      <c r="D16" s="122" t="s">
        <v>139</v>
      </c>
      <c r="E16" s="181" t="s">
        <v>140</v>
      </c>
      <c r="F16" s="107" t="s">
        <v>92</v>
      </c>
      <c r="G16" s="148" t="s">
        <v>141</v>
      </c>
      <c r="H16" s="148" t="s">
        <v>142</v>
      </c>
      <c r="I16" s="117" t="s">
        <v>52</v>
      </c>
      <c r="J16" s="8">
        <f>VLOOKUP(I16,'Metodologia RA'!$B$4:$C$8,2,FALSE)</f>
        <v>2</v>
      </c>
      <c r="K16" s="108" t="s">
        <v>38</v>
      </c>
      <c r="L16" s="109">
        <f>VLOOKUP(K16,'Metodologia RA'!$B$13:$C$16,2,FALSE)</f>
        <v>4</v>
      </c>
      <c r="M16" s="166" t="s">
        <v>53</v>
      </c>
      <c r="N16" s="110">
        <f t="shared" ref="N16:N18" si="8">SUM(J16*L16)</f>
        <v>8</v>
      </c>
      <c r="O16" s="146" t="s">
        <v>143</v>
      </c>
      <c r="P16" s="172" t="s">
        <v>41</v>
      </c>
      <c r="Q16" s="172" t="s">
        <v>41</v>
      </c>
      <c r="R16" s="172" t="s">
        <v>124</v>
      </c>
      <c r="S16" s="172" t="s">
        <v>41</v>
      </c>
      <c r="T16" s="172" t="s">
        <v>41</v>
      </c>
      <c r="U16" s="104" t="s">
        <v>352</v>
      </c>
      <c r="V16" s="138" t="s">
        <v>2</v>
      </c>
      <c r="W16" s="1" t="s">
        <v>316</v>
      </c>
      <c r="X16" s="1" t="s">
        <v>139</v>
      </c>
      <c r="Y16" s="132" t="s">
        <v>317</v>
      </c>
      <c r="Z16" s="139"/>
    </row>
    <row r="17" spans="1:26" ht="111.6" customHeight="1" x14ac:dyDescent="0.2">
      <c r="A17" s="189">
        <v>13</v>
      </c>
      <c r="B17" s="125" t="s">
        <v>144</v>
      </c>
      <c r="C17" s="148" t="s">
        <v>145</v>
      </c>
      <c r="D17" s="122" t="s">
        <v>139</v>
      </c>
      <c r="E17" s="181" t="s">
        <v>146</v>
      </c>
      <c r="F17" s="107" t="s">
        <v>92</v>
      </c>
      <c r="G17" s="148" t="s">
        <v>147</v>
      </c>
      <c r="H17" s="148" t="s">
        <v>148</v>
      </c>
      <c r="I17" s="116" t="s">
        <v>71</v>
      </c>
      <c r="J17" s="8">
        <f>VLOOKUP(I17,'Metodologia RA'!$B$4:$C$8,2,FALSE)</f>
        <v>4</v>
      </c>
      <c r="K17" s="108" t="s">
        <v>38</v>
      </c>
      <c r="L17" s="109">
        <f>VLOOKUP(K17,'Metodologia RA'!$B$13:$C$16,2,FALSE)</f>
        <v>4</v>
      </c>
      <c r="M17" s="167" t="s">
        <v>72</v>
      </c>
      <c r="N17" s="110">
        <f t="shared" si="8"/>
        <v>16</v>
      </c>
      <c r="O17" s="146" t="s">
        <v>143</v>
      </c>
      <c r="P17" s="172" t="s">
        <v>41</v>
      </c>
      <c r="Q17" s="172" t="s">
        <v>41</v>
      </c>
      <c r="R17" s="175" t="s">
        <v>41</v>
      </c>
      <c r="S17" s="172" t="s">
        <v>41</v>
      </c>
      <c r="T17" s="172" t="s">
        <v>41</v>
      </c>
      <c r="U17" s="104" t="s">
        <v>345</v>
      </c>
      <c r="V17" s="138" t="s">
        <v>2</v>
      </c>
      <c r="W17" s="137" t="s">
        <v>325</v>
      </c>
      <c r="X17" s="1" t="s">
        <v>139</v>
      </c>
      <c r="Y17" s="195"/>
      <c r="Z17" s="139"/>
    </row>
    <row r="18" spans="1:26" ht="111.6" customHeight="1" x14ac:dyDescent="0.2">
      <c r="A18" s="189">
        <v>14</v>
      </c>
      <c r="B18" s="125" t="s">
        <v>149</v>
      </c>
      <c r="C18" s="148" t="s">
        <v>150</v>
      </c>
      <c r="D18" s="122" t="s">
        <v>139</v>
      </c>
      <c r="E18" s="181" t="s">
        <v>151</v>
      </c>
      <c r="F18" s="107" t="s">
        <v>92</v>
      </c>
      <c r="G18" s="148" t="s">
        <v>152</v>
      </c>
      <c r="H18" s="148" t="s">
        <v>142</v>
      </c>
      <c r="I18" s="117" t="s">
        <v>52</v>
      </c>
      <c r="J18" s="8">
        <f>VLOOKUP(I18,'Metodologia RA'!$B$4:$C$8,2,FALSE)</f>
        <v>2</v>
      </c>
      <c r="K18" s="108" t="s">
        <v>38</v>
      </c>
      <c r="L18" s="109">
        <f>VLOOKUP(K18,'Metodologia RA'!$B$13:$C$16,2,FALSE)</f>
        <v>4</v>
      </c>
      <c r="M18" s="166" t="s">
        <v>53</v>
      </c>
      <c r="N18" s="110">
        <f t="shared" si="8"/>
        <v>8</v>
      </c>
      <c r="O18" s="146" t="s">
        <v>143</v>
      </c>
      <c r="P18" s="172" t="s">
        <v>41</v>
      </c>
      <c r="Q18" s="172" t="s">
        <v>41</v>
      </c>
      <c r="R18" s="174" t="s">
        <v>41</v>
      </c>
      <c r="S18" s="172" t="s">
        <v>41</v>
      </c>
      <c r="T18" s="172" t="s">
        <v>41</v>
      </c>
      <c r="U18" s="104" t="s">
        <v>153</v>
      </c>
      <c r="V18" s="111" t="s">
        <v>1</v>
      </c>
      <c r="W18" s="146"/>
      <c r="X18" s="152"/>
      <c r="Y18" s="140"/>
      <c r="Z18" s="139"/>
    </row>
    <row r="19" spans="1:26" ht="131.1" customHeight="1" x14ac:dyDescent="0.2">
      <c r="A19" s="189">
        <v>15</v>
      </c>
      <c r="B19" s="106" t="s">
        <v>154</v>
      </c>
      <c r="C19" s="132" t="s">
        <v>155</v>
      </c>
      <c r="D19" s="103" t="s">
        <v>139</v>
      </c>
      <c r="E19" s="132" t="s">
        <v>156</v>
      </c>
      <c r="F19" s="141" t="s">
        <v>157</v>
      </c>
      <c r="G19" s="119" t="s">
        <v>158</v>
      </c>
      <c r="H19" s="119" t="s">
        <v>159</v>
      </c>
      <c r="I19" s="117" t="s">
        <v>52</v>
      </c>
      <c r="J19" s="8">
        <f>VLOOKUP(I19,'Metodologia RA'!$B$4:$C$8,2,FALSE)</f>
        <v>2</v>
      </c>
      <c r="K19" s="108" t="s">
        <v>38</v>
      </c>
      <c r="L19" s="109">
        <f>VLOOKUP(K19,'Metodologia RA'!$B$13:$C$16,2,FALSE)</f>
        <v>4</v>
      </c>
      <c r="M19" s="166" t="s">
        <v>53</v>
      </c>
      <c r="N19" s="110">
        <f t="shared" ref="N19:N21" si="9">SUM(J19*L19)</f>
        <v>8</v>
      </c>
      <c r="O19" s="146" t="s">
        <v>143</v>
      </c>
      <c r="P19" s="172" t="s">
        <v>41</v>
      </c>
      <c r="Q19" s="172" t="s">
        <v>124</v>
      </c>
      <c r="R19" s="172" t="s">
        <v>124</v>
      </c>
      <c r="S19" s="172" t="s">
        <v>41</v>
      </c>
      <c r="T19" s="172" t="s">
        <v>41</v>
      </c>
      <c r="U19" s="114" t="s">
        <v>160</v>
      </c>
      <c r="V19" s="138" t="s">
        <v>2</v>
      </c>
      <c r="W19" s="146" t="s">
        <v>161</v>
      </c>
      <c r="X19" s="1" t="s">
        <v>139</v>
      </c>
      <c r="Y19" s="147" t="s">
        <v>344</v>
      </c>
      <c r="Z19" s="139"/>
    </row>
    <row r="20" spans="1:26" ht="111.6" customHeight="1" x14ac:dyDescent="0.2">
      <c r="A20" s="189">
        <v>16</v>
      </c>
      <c r="B20" s="106" t="s">
        <v>162</v>
      </c>
      <c r="C20" s="140" t="s">
        <v>163</v>
      </c>
      <c r="D20" s="103" t="s">
        <v>164</v>
      </c>
      <c r="E20" s="171" t="s">
        <v>165</v>
      </c>
      <c r="F20" s="141" t="s">
        <v>157</v>
      </c>
      <c r="G20" s="120" t="s">
        <v>166</v>
      </c>
      <c r="H20" s="120" t="s">
        <v>36</v>
      </c>
      <c r="I20" s="121" t="s">
        <v>167</v>
      </c>
      <c r="J20" s="8">
        <f>VLOOKUP(I20,'Metodologia RA'!$B$4:$C$8,2,FALSE)</f>
        <v>3</v>
      </c>
      <c r="K20" s="108" t="s">
        <v>38</v>
      </c>
      <c r="L20" s="109">
        <f>VLOOKUP(K20,'Metodologia RA'!$B$13:$C$16,2,FALSE)</f>
        <v>4</v>
      </c>
      <c r="M20" s="167" t="s">
        <v>72</v>
      </c>
      <c r="N20" s="110">
        <f t="shared" si="9"/>
        <v>12</v>
      </c>
      <c r="O20" s="146" t="s">
        <v>168</v>
      </c>
      <c r="P20" s="172" t="s">
        <v>41</v>
      </c>
      <c r="Q20" s="172" t="s">
        <v>41</v>
      </c>
      <c r="R20" s="172" t="s">
        <v>124</v>
      </c>
      <c r="S20" s="172" t="s">
        <v>41</v>
      </c>
      <c r="T20" s="172" t="s">
        <v>41</v>
      </c>
      <c r="U20" s="192" t="s">
        <v>330</v>
      </c>
      <c r="V20" s="138" t="s">
        <v>2</v>
      </c>
      <c r="W20" s="1" t="s">
        <v>169</v>
      </c>
      <c r="X20" s="140" t="s">
        <v>331</v>
      </c>
      <c r="Y20" s="177" t="s">
        <v>346</v>
      </c>
      <c r="Z20" s="197"/>
    </row>
    <row r="21" spans="1:26" ht="111.6" customHeight="1" x14ac:dyDescent="0.2">
      <c r="A21" s="189">
        <v>17</v>
      </c>
      <c r="B21" s="106" t="s">
        <v>170</v>
      </c>
      <c r="C21" s="132" t="s">
        <v>171</v>
      </c>
      <c r="D21" s="130" t="s">
        <v>172</v>
      </c>
      <c r="E21" s="130" t="s">
        <v>173</v>
      </c>
      <c r="F21" s="141" t="s">
        <v>174</v>
      </c>
      <c r="G21" s="131" t="s">
        <v>175</v>
      </c>
      <c r="H21" s="131" t="s">
        <v>86</v>
      </c>
      <c r="I21" s="121" t="s">
        <v>167</v>
      </c>
      <c r="J21" s="8">
        <f>VLOOKUP(I21,'Metodologia RA'!$B$4:$C$8,2,FALSE)</f>
        <v>3</v>
      </c>
      <c r="K21" s="153" t="s">
        <v>132</v>
      </c>
      <c r="L21" s="109">
        <f>VLOOKUP(K21,'Metodologia RA'!$B$13:$C$16,2,FALSE)</f>
        <v>5</v>
      </c>
      <c r="M21" s="167" t="s">
        <v>72</v>
      </c>
      <c r="N21" s="110">
        <f t="shared" si="9"/>
        <v>15</v>
      </c>
      <c r="O21" s="146" t="s">
        <v>176</v>
      </c>
      <c r="P21" s="172" t="s">
        <v>41</v>
      </c>
      <c r="Q21" s="172" t="s">
        <v>41</v>
      </c>
      <c r="R21" s="172" t="s">
        <v>124</v>
      </c>
      <c r="S21" s="172" t="s">
        <v>41</v>
      </c>
      <c r="T21" s="172" t="s">
        <v>41</v>
      </c>
      <c r="U21" s="192" t="s">
        <v>318</v>
      </c>
      <c r="V21" s="138" t="s">
        <v>1</v>
      </c>
      <c r="W21" s="195"/>
      <c r="X21" s="182"/>
      <c r="Y21" s="140"/>
      <c r="Z21" s="139"/>
    </row>
    <row r="22" spans="1:26" ht="161.1" customHeight="1" x14ac:dyDescent="0.2">
      <c r="A22" s="189">
        <v>18</v>
      </c>
      <c r="B22" s="106" t="s">
        <v>177</v>
      </c>
      <c r="C22" s="147" t="s">
        <v>178</v>
      </c>
      <c r="D22" s="132" t="s">
        <v>119</v>
      </c>
      <c r="E22" s="171" t="s">
        <v>179</v>
      </c>
      <c r="F22" s="141" t="s">
        <v>180</v>
      </c>
      <c r="G22" s="120" t="s">
        <v>181</v>
      </c>
      <c r="H22" s="120" t="s">
        <v>182</v>
      </c>
      <c r="I22" s="121" t="s">
        <v>167</v>
      </c>
      <c r="J22" s="8">
        <f>VLOOKUP(I22,'Metodologia RA'!$B$4:$C$8,2,FALSE)</f>
        <v>3</v>
      </c>
      <c r="K22" s="108" t="s">
        <v>38</v>
      </c>
      <c r="L22" s="109">
        <f>VLOOKUP(K22,'Metodologia RA'!$B$13:$C$16,2,FALSE)</f>
        <v>4</v>
      </c>
      <c r="M22" s="167" t="s">
        <v>72</v>
      </c>
      <c r="N22" s="110">
        <f t="shared" ref="N22" si="10">SUM(J22*L22)</f>
        <v>12</v>
      </c>
      <c r="O22" s="146" t="s">
        <v>183</v>
      </c>
      <c r="P22" s="172" t="s">
        <v>41</v>
      </c>
      <c r="Q22" s="172" t="s">
        <v>41</v>
      </c>
      <c r="R22" s="173" t="s">
        <v>41</v>
      </c>
      <c r="S22" s="172" t="s">
        <v>124</v>
      </c>
      <c r="T22" s="172" t="s">
        <v>41</v>
      </c>
      <c r="U22" s="91" t="s">
        <v>336</v>
      </c>
      <c r="V22" s="138" t="s">
        <v>1</v>
      </c>
      <c r="W22" s="132" t="s">
        <v>341</v>
      </c>
      <c r="X22" s="132"/>
      <c r="Y22" s="147"/>
      <c r="Z22" s="139"/>
    </row>
    <row r="23" spans="1:26" ht="111.6" customHeight="1" x14ac:dyDescent="0.2">
      <c r="A23" s="189">
        <v>19</v>
      </c>
      <c r="B23" s="106" t="s">
        <v>184</v>
      </c>
      <c r="C23" s="1" t="s">
        <v>185</v>
      </c>
      <c r="D23" s="132" t="s">
        <v>119</v>
      </c>
      <c r="E23" s="171" t="s">
        <v>186</v>
      </c>
      <c r="F23" s="141" t="s">
        <v>180</v>
      </c>
      <c r="G23" s="120" t="s">
        <v>187</v>
      </c>
      <c r="H23" s="120" t="s">
        <v>36</v>
      </c>
      <c r="I23" s="117" t="s">
        <v>52</v>
      </c>
      <c r="J23" s="8">
        <f>VLOOKUP(I23,'Metodologia RA'!$B$4:$C$8,2,FALSE)</f>
        <v>2</v>
      </c>
      <c r="K23" s="108" t="s">
        <v>38</v>
      </c>
      <c r="L23" s="109">
        <f>VLOOKUP(K23,'Metodologia RA'!$B$13:$C$16,2,FALSE)</f>
        <v>4</v>
      </c>
      <c r="M23" s="166" t="s">
        <v>53</v>
      </c>
      <c r="N23" s="110">
        <f t="shared" ref="N23" si="11">SUM(J23*L23)</f>
        <v>8</v>
      </c>
      <c r="O23" s="146" t="s">
        <v>188</v>
      </c>
      <c r="P23" s="172" t="s">
        <v>41</v>
      </c>
      <c r="Q23" s="172" t="s">
        <v>41</v>
      </c>
      <c r="R23" s="173" t="s">
        <v>41</v>
      </c>
      <c r="S23" s="172" t="s">
        <v>41</v>
      </c>
      <c r="T23" s="172" t="s">
        <v>41</v>
      </c>
      <c r="U23" s="114" t="s">
        <v>312</v>
      </c>
      <c r="V23" s="111" t="s">
        <v>1</v>
      </c>
      <c r="W23" s="139"/>
      <c r="X23" s="139"/>
      <c r="Y23" s="139"/>
      <c r="Z23" s="139"/>
    </row>
    <row r="24" spans="1:26" ht="198.6" customHeight="1" x14ac:dyDescent="0.2">
      <c r="A24" s="189">
        <v>20</v>
      </c>
      <c r="B24" s="123" t="s">
        <v>189</v>
      </c>
      <c r="C24" s="1" t="s">
        <v>190</v>
      </c>
      <c r="D24" s="176" t="s">
        <v>105</v>
      </c>
      <c r="E24" s="154" t="s">
        <v>191</v>
      </c>
      <c r="F24" s="146" t="s">
        <v>180</v>
      </c>
      <c r="G24" s="107" t="s">
        <v>181</v>
      </c>
      <c r="H24" s="120" t="s">
        <v>192</v>
      </c>
      <c r="I24" s="153" t="s">
        <v>37</v>
      </c>
      <c r="J24" s="8">
        <f>VLOOKUP(I24,'Metodologia RA'!$B$4:$C$8,2,FALSE)</f>
        <v>5</v>
      </c>
      <c r="K24" s="108" t="s">
        <v>38</v>
      </c>
      <c r="L24" s="109">
        <f>VLOOKUP(K24,'Metodologia RA'!$B$13:$C$16,2,FALSE)</f>
        <v>4</v>
      </c>
      <c r="M24" s="153" t="s">
        <v>39</v>
      </c>
      <c r="N24" s="110">
        <f>SUM(J24*L24)</f>
        <v>20</v>
      </c>
      <c r="O24" s="146" t="s">
        <v>193</v>
      </c>
      <c r="P24" s="172" t="s">
        <v>41</v>
      </c>
      <c r="Q24" s="172" t="s">
        <v>41</v>
      </c>
      <c r="R24" s="173" t="s">
        <v>41</v>
      </c>
      <c r="S24" s="172" t="s">
        <v>41</v>
      </c>
      <c r="T24" s="172" t="s">
        <v>41</v>
      </c>
      <c r="U24" s="104" t="s">
        <v>337</v>
      </c>
      <c r="V24" s="111" t="s">
        <v>1</v>
      </c>
      <c r="W24" s="139"/>
      <c r="X24" s="139"/>
      <c r="Y24" s="139"/>
      <c r="Z24" s="139"/>
    </row>
    <row r="25" spans="1:26" ht="153" customHeight="1" x14ac:dyDescent="0.2">
      <c r="A25" s="189">
        <v>21</v>
      </c>
      <c r="B25" s="123" t="s">
        <v>194</v>
      </c>
      <c r="C25" s="114" t="s">
        <v>195</v>
      </c>
      <c r="D25" s="176" t="s">
        <v>105</v>
      </c>
      <c r="E25" s="154" t="s">
        <v>191</v>
      </c>
      <c r="F25" s="146" t="s">
        <v>157</v>
      </c>
      <c r="G25" s="107" t="s">
        <v>181</v>
      </c>
      <c r="H25" s="120" t="s">
        <v>192</v>
      </c>
      <c r="I25" s="153" t="s">
        <v>37</v>
      </c>
      <c r="J25" s="8">
        <f>VLOOKUP(I25,'Metodologia RA'!$B$4:$C$8,2,FALSE)</f>
        <v>5</v>
      </c>
      <c r="K25" s="108" t="s">
        <v>38</v>
      </c>
      <c r="L25" s="109">
        <f>VLOOKUP(K25,'Metodologia RA'!$B$13:$C$16,2,FALSE)</f>
        <v>4</v>
      </c>
      <c r="M25" s="153" t="s">
        <v>39</v>
      </c>
      <c r="N25" s="110">
        <f>SUM(J25*L25)</f>
        <v>20</v>
      </c>
      <c r="O25" s="146" t="s">
        <v>193</v>
      </c>
      <c r="P25" s="172" t="s">
        <v>41</v>
      </c>
      <c r="Q25" s="172" t="s">
        <v>41</v>
      </c>
      <c r="R25" s="173" t="s">
        <v>41</v>
      </c>
      <c r="S25" s="172" t="s">
        <v>41</v>
      </c>
      <c r="T25" s="172" t="s">
        <v>41</v>
      </c>
      <c r="U25" s="114" t="s">
        <v>338</v>
      </c>
      <c r="V25" s="111" t="s">
        <v>1</v>
      </c>
      <c r="W25" s="139"/>
      <c r="X25" s="139"/>
      <c r="Y25" s="139"/>
      <c r="Z25" s="139"/>
    </row>
    <row r="26" spans="1:26" ht="111.6" customHeight="1" x14ac:dyDescent="0.2">
      <c r="A26" s="189">
        <v>22</v>
      </c>
      <c r="B26" s="106" t="s">
        <v>196</v>
      </c>
      <c r="C26" s="89" t="s">
        <v>197</v>
      </c>
      <c r="D26" s="176" t="s">
        <v>105</v>
      </c>
      <c r="E26" s="155" t="s">
        <v>191</v>
      </c>
      <c r="F26" s="146" t="s">
        <v>157</v>
      </c>
      <c r="G26" s="120" t="s">
        <v>198</v>
      </c>
      <c r="H26" s="120" t="s">
        <v>199</v>
      </c>
      <c r="I26" s="138" t="s">
        <v>167</v>
      </c>
      <c r="J26" s="8">
        <f>VLOOKUP(I26,'Metodologia RA'!$B$4:$C$8,2,FALSE)</f>
        <v>3</v>
      </c>
      <c r="K26" s="108" t="s">
        <v>38</v>
      </c>
      <c r="L26" s="109">
        <f>VLOOKUP(K26,'Metodologia RA'!$B$13:$C$16,2,FALSE)</f>
        <v>4</v>
      </c>
      <c r="M26" s="156" t="s">
        <v>72</v>
      </c>
      <c r="N26" s="110">
        <f>SUM(J26*L26)</f>
        <v>12</v>
      </c>
      <c r="O26" s="146" t="s">
        <v>193</v>
      </c>
      <c r="P26" s="172" t="s">
        <v>41</v>
      </c>
      <c r="Q26" s="172" t="s">
        <v>41</v>
      </c>
      <c r="R26" s="173" t="s">
        <v>41</v>
      </c>
      <c r="S26" s="172" t="s">
        <v>41</v>
      </c>
      <c r="T26" s="172" t="s">
        <v>41</v>
      </c>
      <c r="U26" s="114" t="s">
        <v>339</v>
      </c>
      <c r="V26" s="111" t="s">
        <v>1</v>
      </c>
      <c r="W26" s="139"/>
      <c r="X26" s="139"/>
      <c r="Y26" s="139"/>
      <c r="Z26" s="139"/>
    </row>
    <row r="27" spans="1:26" ht="111.6" customHeight="1" x14ac:dyDescent="0.2">
      <c r="A27" s="190">
        <v>23</v>
      </c>
      <c r="B27" s="106" t="s">
        <v>200</v>
      </c>
      <c r="C27" s="132" t="s">
        <v>201</v>
      </c>
      <c r="D27" s="176" t="s">
        <v>105</v>
      </c>
      <c r="E27" s="1" t="s">
        <v>202</v>
      </c>
      <c r="F27" s="146" t="s">
        <v>157</v>
      </c>
      <c r="G27" s="107" t="s">
        <v>181</v>
      </c>
      <c r="H27" s="120" t="s">
        <v>192</v>
      </c>
      <c r="I27" s="153" t="s">
        <v>37</v>
      </c>
      <c r="J27" s="8">
        <f>VLOOKUP(I27,'Metodologia RA'!$B$4:$C$8,2,FALSE)</f>
        <v>5</v>
      </c>
      <c r="K27" s="108" t="s">
        <v>38</v>
      </c>
      <c r="L27" s="109">
        <f>VLOOKUP(K27,'Metodologia RA'!$B$13:$C$16,2,FALSE)</f>
        <v>4</v>
      </c>
      <c r="M27" s="153" t="s">
        <v>39</v>
      </c>
      <c r="N27" s="110">
        <f>SUM(J27*L27)</f>
        <v>20</v>
      </c>
      <c r="O27" s="146" t="s">
        <v>203</v>
      </c>
      <c r="P27" s="172" t="s">
        <v>41</v>
      </c>
      <c r="Q27" s="172" t="s">
        <v>41</v>
      </c>
      <c r="R27" s="173" t="s">
        <v>41</v>
      </c>
      <c r="S27" s="172" t="s">
        <v>41</v>
      </c>
      <c r="T27" s="172" t="s">
        <v>41</v>
      </c>
      <c r="U27" s="114" t="s">
        <v>340</v>
      </c>
      <c r="V27" s="111" t="s">
        <v>1</v>
      </c>
      <c r="W27" s="139"/>
      <c r="X27" s="139"/>
      <c r="Y27" s="139"/>
      <c r="Z27" s="139"/>
    </row>
    <row r="28" spans="1:26" x14ac:dyDescent="0.2">
      <c r="O28" s="157"/>
      <c r="P28" s="158"/>
      <c r="Q28" s="158"/>
      <c r="R28" s="159"/>
      <c r="S28" s="160"/>
      <c r="T28" s="160"/>
      <c r="U28" s="160"/>
      <c r="V28" s="158"/>
      <c r="W28" s="158"/>
    </row>
    <row r="29" spans="1:26" x14ac:dyDescent="0.2">
      <c r="O29" s="157"/>
      <c r="P29" s="158"/>
      <c r="Q29" s="158"/>
      <c r="R29" s="159"/>
      <c r="S29" s="160"/>
      <c r="T29" s="160"/>
      <c r="U29" s="160"/>
      <c r="V29" s="158"/>
      <c r="W29" s="158"/>
    </row>
    <row r="30" spans="1:26" x14ac:dyDescent="0.2">
      <c r="O30" s="157"/>
      <c r="P30" s="158"/>
      <c r="Q30" s="158"/>
      <c r="R30" s="159"/>
      <c r="S30" s="160"/>
      <c r="T30" s="160"/>
      <c r="U30" s="160"/>
      <c r="V30" s="158"/>
      <c r="W30" s="158"/>
    </row>
    <row r="31" spans="1:26" x14ac:dyDescent="0.2">
      <c r="O31" s="163"/>
      <c r="P31" s="161"/>
      <c r="Q31" s="161"/>
      <c r="R31" s="161"/>
      <c r="S31" s="161"/>
      <c r="T31" s="161"/>
      <c r="U31" s="161"/>
      <c r="V31" s="161"/>
      <c r="W31" s="161"/>
    </row>
    <row r="32" spans="1:26" x14ac:dyDescent="0.2">
      <c r="O32" s="163"/>
      <c r="P32" s="161"/>
      <c r="Q32" s="161"/>
      <c r="R32" s="161"/>
      <c r="S32" s="161"/>
      <c r="T32" s="161"/>
      <c r="U32" s="161"/>
      <c r="V32" s="161"/>
      <c r="W32" s="161"/>
    </row>
    <row r="33" spans="15:23" x14ac:dyDescent="0.2">
      <c r="O33" s="163"/>
      <c r="P33" s="161"/>
      <c r="Q33" s="161"/>
      <c r="R33" s="161"/>
      <c r="S33" s="161"/>
      <c r="T33" s="161"/>
      <c r="U33" s="161"/>
      <c r="V33" s="161"/>
      <c r="W33" s="161"/>
    </row>
    <row r="34" spans="15:23" x14ac:dyDescent="0.2">
      <c r="O34" s="168"/>
      <c r="P34" s="161"/>
      <c r="Q34" s="161"/>
      <c r="R34" s="161"/>
      <c r="S34" s="161"/>
      <c r="T34" s="161"/>
      <c r="U34" s="161"/>
      <c r="V34" s="161"/>
      <c r="W34" s="161"/>
    </row>
    <row r="35" spans="15:23" x14ac:dyDescent="0.2">
      <c r="O35" s="169"/>
      <c r="P35" s="161"/>
      <c r="Q35" s="161"/>
      <c r="R35" s="161"/>
      <c r="S35" s="161"/>
      <c r="T35" s="161"/>
      <c r="U35" s="161"/>
      <c r="V35" s="161"/>
      <c r="W35" s="161"/>
    </row>
    <row r="36" spans="15:23" x14ac:dyDescent="0.2">
      <c r="O36" s="169"/>
      <c r="P36" s="161"/>
      <c r="Q36" s="161"/>
      <c r="R36" s="161"/>
      <c r="S36" s="161"/>
      <c r="T36" s="161"/>
      <c r="U36" s="161"/>
      <c r="V36" s="161"/>
      <c r="W36" s="161"/>
    </row>
    <row r="37" spans="15:23" x14ac:dyDescent="0.2">
      <c r="O37" s="170"/>
      <c r="P37" s="161"/>
      <c r="Q37" s="161"/>
      <c r="R37" s="161"/>
      <c r="S37" s="161"/>
      <c r="T37" s="161"/>
      <c r="U37" s="161"/>
      <c r="V37" s="161"/>
      <c r="W37" s="161"/>
    </row>
    <row r="38" spans="15:23" x14ac:dyDescent="0.2">
      <c r="O38" s="162"/>
      <c r="P38" s="161"/>
      <c r="Q38" s="161"/>
      <c r="R38" s="161"/>
      <c r="S38" s="161"/>
      <c r="T38" s="161"/>
      <c r="U38" s="161"/>
      <c r="V38" s="161"/>
      <c r="W38" s="161"/>
    </row>
    <row r="39" spans="15:23" x14ac:dyDescent="0.2">
      <c r="O39" s="163"/>
      <c r="P39" s="161"/>
      <c r="Q39" s="161"/>
      <c r="R39" s="161"/>
      <c r="S39" s="161"/>
      <c r="T39" s="161"/>
      <c r="U39" s="161"/>
      <c r="V39" s="161"/>
      <c r="W39" s="161"/>
    </row>
    <row r="40" spans="15:23" x14ac:dyDescent="0.2">
      <c r="O40" s="162"/>
      <c r="P40" s="161"/>
      <c r="Q40" s="161"/>
      <c r="R40" s="161"/>
      <c r="S40" s="161"/>
      <c r="T40" s="161"/>
      <c r="U40" s="161"/>
      <c r="V40" s="161"/>
      <c r="W40" s="161"/>
    </row>
    <row r="41" spans="15:23" x14ac:dyDescent="0.2">
      <c r="O41" s="169"/>
      <c r="P41" s="161"/>
      <c r="Q41" s="161"/>
      <c r="R41" s="161"/>
      <c r="S41" s="161"/>
      <c r="T41" s="161"/>
      <c r="U41" s="161"/>
      <c r="V41" s="161"/>
      <c r="W41" s="161"/>
    </row>
    <row r="42" spans="15:23" x14ac:dyDescent="0.2">
      <c r="O42" s="161"/>
      <c r="P42" s="161"/>
      <c r="Q42" s="161"/>
      <c r="R42" s="161"/>
      <c r="S42" s="161"/>
      <c r="T42" s="161"/>
      <c r="U42" s="161"/>
      <c r="V42" s="161"/>
      <c r="W42" s="161"/>
    </row>
    <row r="43" spans="15:23" x14ac:dyDescent="0.2">
      <c r="O43" s="161"/>
      <c r="P43" s="161"/>
      <c r="Q43" s="161"/>
      <c r="R43" s="161"/>
      <c r="S43" s="161"/>
      <c r="T43" s="161"/>
      <c r="U43" s="161"/>
      <c r="V43" s="161"/>
      <c r="W43" s="161"/>
    </row>
    <row r="44" spans="15:23" x14ac:dyDescent="0.2">
      <c r="O44" s="161"/>
      <c r="P44" s="161"/>
      <c r="Q44" s="161"/>
      <c r="R44" s="161"/>
      <c r="S44" s="161"/>
      <c r="T44" s="161"/>
      <c r="U44" s="161"/>
      <c r="V44" s="161"/>
      <c r="W44" s="161"/>
    </row>
    <row r="45" spans="15:23" x14ac:dyDescent="0.2">
      <c r="O45" s="161"/>
      <c r="P45" s="161"/>
      <c r="Q45" s="161"/>
      <c r="R45" s="161"/>
      <c r="S45" s="161"/>
      <c r="T45" s="161"/>
      <c r="U45" s="161"/>
      <c r="V45" s="161"/>
      <c r="W45" s="161"/>
    </row>
    <row r="46" spans="15:23" x14ac:dyDescent="0.2">
      <c r="O46" s="161"/>
      <c r="P46" s="161"/>
      <c r="Q46" s="161"/>
      <c r="R46" s="161"/>
      <c r="S46" s="161"/>
      <c r="T46" s="161"/>
      <c r="U46" s="161"/>
      <c r="V46" s="161"/>
      <c r="W46" s="161"/>
    </row>
    <row r="47" spans="15:23" x14ac:dyDescent="0.2">
      <c r="O47" s="161"/>
      <c r="P47" s="161"/>
      <c r="Q47" s="161"/>
      <c r="R47" s="161"/>
      <c r="S47" s="161"/>
      <c r="T47" s="161"/>
      <c r="U47" s="161"/>
      <c r="V47" s="161"/>
      <c r="W47" s="161"/>
    </row>
    <row r="48" spans="15:23" x14ac:dyDescent="0.2">
      <c r="O48" s="161"/>
      <c r="P48" s="161"/>
      <c r="Q48" s="161"/>
      <c r="R48" s="161"/>
      <c r="S48" s="161"/>
      <c r="T48" s="161"/>
      <c r="U48" s="161"/>
      <c r="V48" s="161"/>
      <c r="W48" s="161"/>
    </row>
    <row r="49" spans="15:23" x14ac:dyDescent="0.2">
      <c r="O49" s="161"/>
      <c r="P49" s="161"/>
      <c r="Q49" s="161"/>
      <c r="R49" s="161"/>
      <c r="S49" s="161"/>
      <c r="T49" s="161"/>
      <c r="U49" s="161"/>
      <c r="V49" s="161"/>
      <c r="W49" s="161"/>
    </row>
  </sheetData>
  <autoFilter ref="A2:Y27" xr:uid="{CFFBC5E7-E61E-41C5-BC6A-BFDEE9BB099F}">
    <filterColumn colId="8" showButton="0"/>
    <filterColumn colId="10" showButton="0"/>
    <filterColumn colId="12" showButton="0"/>
  </autoFilter>
  <dataConsolidate/>
  <mergeCells count="7">
    <mergeCell ref="Z1:Z2"/>
    <mergeCell ref="O1:V1"/>
    <mergeCell ref="W1:Y1"/>
    <mergeCell ref="I1:N1"/>
    <mergeCell ref="I2:J2"/>
    <mergeCell ref="K2:L2"/>
    <mergeCell ref="M2:N2"/>
  </mergeCells>
  <conditionalFormatting sqref="H5">
    <cfRule type="cellIs" dxfId="23" priority="28" operator="equal">
      <formula>"Basso"</formula>
    </cfRule>
    <cfRule type="cellIs" dxfId="22" priority="29" operator="equal">
      <formula>"Medio-Basso"</formula>
    </cfRule>
    <cfRule type="cellIs" dxfId="21" priority="30" operator="equal">
      <formula>"Medio-Alto"</formula>
    </cfRule>
    <cfRule type="cellIs" dxfId="20" priority="31" operator="equal">
      <formula>"Alto"</formula>
    </cfRule>
  </conditionalFormatting>
  <conditionalFormatting sqref="H13">
    <cfRule type="cellIs" dxfId="19" priority="24" operator="equal">
      <formula>"Basso"</formula>
    </cfRule>
    <cfRule type="cellIs" dxfId="18" priority="25" operator="equal">
      <formula>"Medio-Basso"</formula>
    </cfRule>
    <cfRule type="cellIs" dxfId="17" priority="26" operator="equal">
      <formula>"Medio-Alto"</formula>
    </cfRule>
    <cfRule type="cellIs" dxfId="16" priority="27" operator="equal">
      <formula>"Alto"</formula>
    </cfRule>
  </conditionalFormatting>
  <conditionalFormatting sqref="I3:I27">
    <cfRule type="containsText" dxfId="15" priority="13" operator="containsText" text="Molto Bassa">
      <formula>NOT(ISERROR(SEARCH("Molto Bassa",I3)))</formula>
    </cfRule>
    <cfRule type="containsText" dxfId="14" priority="19" operator="containsText" text="Media">
      <formula>NOT(ISERROR(SEARCH("Media",I3)))</formula>
    </cfRule>
    <cfRule type="containsText" dxfId="13" priority="20" operator="containsText" text="Altissima">
      <formula>NOT(ISERROR(SEARCH("Altissima",I3)))</formula>
    </cfRule>
    <cfRule type="containsText" dxfId="12" priority="21" operator="containsText" text="Alta">
      <formula>NOT(ISERROR(SEARCH("Alta",I3)))</formula>
    </cfRule>
    <cfRule type="containsText" dxfId="11" priority="22" operator="containsText" text="Bassa">
      <formula>NOT(ISERROR(SEARCH("Bassa",I3)))</formula>
    </cfRule>
  </conditionalFormatting>
  <conditionalFormatting sqref="K3:K27">
    <cfRule type="containsText" dxfId="10" priority="14" operator="containsText" text="Molto Lieve">
      <formula>NOT(ISERROR(SEARCH("Molto Lieve",K3)))</formula>
    </cfRule>
    <cfRule type="containsText" dxfId="9" priority="15" operator="containsText" text="Lieve">
      <formula>NOT(ISERROR(SEARCH("Lieve",K3)))</formula>
    </cfRule>
    <cfRule type="containsText" dxfId="8" priority="16" operator="containsText" text="Medio">
      <formula>NOT(ISERROR(SEARCH("Medio",K3)))</formula>
    </cfRule>
    <cfRule type="containsText" dxfId="7" priority="17" operator="containsText" text="Molto Grave">
      <formula>NOT(ISERROR(SEARCH("Molto Grave",K3)))</formula>
    </cfRule>
    <cfRule type="containsText" dxfId="6" priority="18" operator="containsText" text="Grave">
      <formula>NOT(ISERROR(SEARCH("Grave",K3)))</formula>
    </cfRule>
  </conditionalFormatting>
  <conditionalFormatting sqref="M3:M27">
    <cfRule type="endsWith" dxfId="5" priority="4" operator="endsWith" text="Medio">
      <formula>RIGHT(M3,LEN("Medio"))="Medio"</formula>
    </cfRule>
    <cfRule type="beginsWith" dxfId="4" priority="5" operator="beginsWith" text="Medio-Alto">
      <formula>LEFT(M3,LEN("Medio-Alto"))="Medio-Alto"</formula>
    </cfRule>
    <cfRule type="containsText" dxfId="3" priority="6" operator="containsText" text="Alto">
      <formula>NOT(ISERROR(SEARCH("Alto",M3)))</formula>
    </cfRule>
  </conditionalFormatting>
  <conditionalFormatting sqref="V3:V27">
    <cfRule type="containsText" dxfId="2" priority="1" operator="containsText" text="NO">
      <formula>NOT(ISERROR(SEARCH("NO",V3)))</formula>
    </cfRule>
    <cfRule type="containsText" dxfId="1" priority="2" operator="containsText" text="Parziale">
      <formula>NOT(ISERROR(SEARCH("Parziale",V3)))</formula>
    </cfRule>
    <cfRule type="containsText" dxfId="0" priority="3" operator="containsText" text="SI">
      <formula>NOT(ISERROR(SEARCH("SI",V3)))</formula>
    </cfRule>
  </conditionalFormatting>
  <dataValidations count="3">
    <dataValidation type="list" allowBlank="1" showInputMessage="1" showErrorMessage="1" sqref="R10:R12 R22:R27 R17:R18 R5:R8" xr:uid="{63C17673-39AB-45CF-B023-FCAC12EEC8C7}">
      <formula1>$R$3:$R$27</formula1>
    </dataValidation>
    <dataValidation type="list" allowBlank="1" showInputMessage="1" showErrorMessage="1" sqref="R13:R16 Q4:Q14 R19:R21 R9:T9 P15:Q27 Q3:T3 R4:T4 S5:T8 S10:T27 P3:P14" xr:uid="{C85BDB94-5792-4AA6-9C55-0CB31617073F}">
      <formula1>"a,r"</formula1>
    </dataValidation>
    <dataValidation type="list" allowBlank="1" showInputMessage="1" showErrorMessage="1" sqref="V3:V27" xr:uid="{6D7DD4F4-42E0-4A85-9491-6DCC77E07EBB}">
      <formula1>$V$3:$V$27</formula1>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r:uid="{6EA37CEF-6E56-4B2F-BF87-0D8779577568}">
          <x14:formula1>
            <xm:f>'Metodologia RA'!$B$4:$B$8</xm:f>
          </x14:formula1>
          <xm:sqref>I3:I27</xm:sqref>
        </x14:dataValidation>
        <x14:dataValidation type="list" allowBlank="1" showInputMessage="1" showErrorMessage="1" xr:uid="{F0FC426B-C51D-4C20-AB38-49FD4D66C64D}">
          <x14:formula1>
            <xm:f>'Metodologia RA'!$C$4:$C$8</xm:f>
          </x14:formula1>
          <xm:sqref>J3:J27</xm:sqref>
        </x14:dataValidation>
        <x14:dataValidation type="list" allowBlank="1" showInputMessage="1" showErrorMessage="1" xr:uid="{2A8E1624-D903-44FB-8D97-7A03E003D3CF}">
          <x14:formula1>
            <xm:f>'Metodologia RA'!$B$12:$B$16</xm:f>
          </x14:formula1>
          <xm:sqref>K3:K27</xm:sqref>
        </x14:dataValidation>
        <x14:dataValidation type="list" allowBlank="1" showInputMessage="1" showErrorMessage="1" xr:uid="{349C55ED-2D8F-4AE7-AA27-62862CCCF520}">
          <x14:formula1>
            <xm:f>'Metodologia RA'!$C$12:$C$16</xm:f>
          </x14:formula1>
          <xm:sqref>L3:L27</xm:sqref>
        </x14:dataValidation>
        <x14:dataValidation type="list" allowBlank="1" showInputMessage="1" showErrorMessage="1" xr:uid="{20D997D0-932B-471A-B015-165ACC996854}">
          <x14:formula1>
            <xm:f>'Metodologia RA'!$C$20:$C$44</xm:f>
          </x14:formula1>
          <xm:sqref>M3:M27</xm:sqref>
        </x14:dataValidation>
        <x14:dataValidation type="list" allowBlank="1" showInputMessage="1" showErrorMessage="1" xr:uid="{B3ED05CC-BAA3-4397-9F0E-4711FE5E4BC8}">
          <x14:formula1>
            <xm:f>'Metodologia RA'!$B$20:$B$44</xm:f>
          </x14:formula1>
          <xm:sqref>N3:N27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7B691-F158-4563-8515-215DCFA9557D}">
  <sheetPr>
    <pageSetUpPr fitToPage="1"/>
  </sheetPr>
  <dimension ref="B2:AF51"/>
  <sheetViews>
    <sheetView showGridLines="0" tabSelected="1" zoomScale="70" zoomScaleNormal="70" zoomScaleSheetLayoutView="89" workbookViewId="0">
      <selection activeCell="D15" sqref="D15"/>
    </sheetView>
  </sheetViews>
  <sheetFormatPr defaultColWidth="8.7109375" defaultRowHeight="12.75" x14ac:dyDescent="0.2"/>
  <cols>
    <col min="1" max="1" width="3.85546875" style="30" customWidth="1"/>
    <col min="2" max="2" width="23" style="30" bestFit="1" customWidth="1"/>
    <col min="3" max="3" width="21.5703125" style="30" customWidth="1"/>
    <col min="4" max="4" width="172.42578125" style="30" customWidth="1"/>
    <col min="5" max="5" width="5.5703125" style="30" customWidth="1"/>
    <col min="6" max="6" width="4.85546875" style="30" customWidth="1"/>
    <col min="7" max="7" width="14.5703125" style="30" customWidth="1"/>
    <col min="8" max="8" width="7.28515625" style="30" customWidth="1"/>
    <col min="9" max="9" width="19.42578125" style="30" customWidth="1"/>
    <col min="10" max="10" width="21.5703125" style="30" customWidth="1"/>
    <col min="11" max="11" width="18.85546875" style="30" customWidth="1"/>
    <col min="12" max="12" width="17.140625" style="30" customWidth="1"/>
    <col min="13" max="13" width="19.42578125" style="30" customWidth="1"/>
    <col min="14" max="14" width="8.7109375" style="30"/>
    <col min="15" max="15" width="3.7109375" style="30" customWidth="1"/>
    <col min="16" max="16" width="23" style="30" bestFit="1" customWidth="1"/>
    <col min="17" max="17" width="4.42578125" style="30" bestFit="1" customWidth="1"/>
    <col min="18" max="31" width="5.5703125" style="30" customWidth="1"/>
    <col min="32" max="16384" width="8.7109375" style="30"/>
  </cols>
  <sheetData>
    <row r="2" spans="2:31" ht="12.95" customHeight="1" x14ac:dyDescent="0.2">
      <c r="B2" s="233" t="s">
        <v>204</v>
      </c>
      <c r="C2" s="234"/>
      <c r="D2" s="234"/>
      <c r="F2" s="232" t="s">
        <v>205</v>
      </c>
      <c r="G2" s="232"/>
      <c r="H2" s="232"/>
      <c r="I2" s="232"/>
      <c r="J2" s="232"/>
      <c r="K2" s="232"/>
      <c r="L2" s="232"/>
      <c r="M2" s="232"/>
      <c r="O2" s="235"/>
      <c r="P2" s="235"/>
      <c r="Q2" s="235"/>
      <c r="R2" s="235"/>
      <c r="S2" s="235"/>
      <c r="T2" s="235"/>
      <c r="U2" s="235"/>
      <c r="V2" s="235"/>
      <c r="W2" s="235"/>
      <c r="X2" s="235"/>
      <c r="Y2" s="235"/>
      <c r="Z2" s="235"/>
      <c r="AA2" s="235"/>
      <c r="AB2" s="235"/>
      <c r="AC2" s="235"/>
      <c r="AD2" s="235"/>
      <c r="AE2" s="235"/>
    </row>
    <row r="3" spans="2:31" x14ac:dyDescent="0.2">
      <c r="B3" s="31" t="s">
        <v>206</v>
      </c>
      <c r="C3" s="31" t="s">
        <v>207</v>
      </c>
      <c r="D3" s="31" t="s">
        <v>208</v>
      </c>
      <c r="F3" s="236"/>
      <c r="G3" s="237"/>
      <c r="H3" s="238"/>
      <c r="I3" s="245" t="s">
        <v>209</v>
      </c>
      <c r="J3" s="245"/>
      <c r="K3" s="245"/>
      <c r="L3" s="245"/>
      <c r="M3" s="245"/>
      <c r="O3" s="246"/>
      <c r="P3" s="246"/>
      <c r="Q3" s="246"/>
      <c r="R3" s="247"/>
      <c r="S3" s="247"/>
      <c r="T3" s="247"/>
      <c r="U3" s="247"/>
      <c r="V3" s="247"/>
      <c r="W3" s="247"/>
      <c r="X3" s="247"/>
      <c r="Y3" s="247"/>
      <c r="Z3" s="247"/>
      <c r="AA3" s="247"/>
      <c r="AB3" s="247"/>
      <c r="AC3" s="247"/>
      <c r="AD3" s="247"/>
      <c r="AE3" s="247"/>
    </row>
    <row r="4" spans="2:31" x14ac:dyDescent="0.2">
      <c r="B4" s="32" t="s">
        <v>210</v>
      </c>
      <c r="C4" s="33">
        <v>1</v>
      </c>
      <c r="D4" s="34" t="s">
        <v>211</v>
      </c>
      <c r="F4" s="239"/>
      <c r="G4" s="240"/>
      <c r="H4" s="241"/>
      <c r="I4" s="35" t="s">
        <v>210</v>
      </c>
      <c r="J4" s="36" t="s">
        <v>52</v>
      </c>
      <c r="K4" s="37" t="s">
        <v>167</v>
      </c>
      <c r="L4" s="38" t="s">
        <v>71</v>
      </c>
      <c r="M4" s="39" t="s">
        <v>37</v>
      </c>
      <c r="O4" s="246"/>
      <c r="P4" s="246"/>
      <c r="Q4" s="246"/>
      <c r="R4" s="227"/>
      <c r="S4" s="227"/>
      <c r="T4" s="227"/>
      <c r="U4" s="227"/>
      <c r="V4" s="227"/>
      <c r="W4" s="227"/>
      <c r="X4" s="227"/>
      <c r="Y4" s="227"/>
      <c r="Z4" s="227"/>
      <c r="AA4" s="227"/>
      <c r="AB4" s="227"/>
      <c r="AC4" s="227"/>
      <c r="AD4" s="227"/>
      <c r="AE4" s="227"/>
    </row>
    <row r="5" spans="2:31" x14ac:dyDescent="0.2">
      <c r="B5" s="32" t="s">
        <v>52</v>
      </c>
      <c r="C5" s="41">
        <v>2</v>
      </c>
      <c r="D5" s="34" t="s">
        <v>212</v>
      </c>
      <c r="F5" s="242"/>
      <c r="G5" s="243"/>
      <c r="H5" s="244"/>
      <c r="I5" s="42">
        <v>1</v>
      </c>
      <c r="J5" s="42">
        <v>2</v>
      </c>
      <c r="K5" s="42">
        <v>3</v>
      </c>
      <c r="L5" s="42">
        <v>4</v>
      </c>
      <c r="M5" s="42">
        <v>5</v>
      </c>
      <c r="O5" s="246"/>
      <c r="P5" s="246"/>
      <c r="Q5" s="246"/>
      <c r="R5" s="43"/>
      <c r="S5" s="43"/>
      <c r="T5" s="43"/>
      <c r="U5" s="43"/>
      <c r="V5" s="43"/>
      <c r="W5" s="43"/>
      <c r="X5" s="43"/>
      <c r="Y5" s="43"/>
      <c r="Z5" s="43"/>
      <c r="AA5" s="43"/>
      <c r="AB5" s="43"/>
      <c r="AC5" s="43"/>
      <c r="AD5" s="43"/>
      <c r="AE5" s="43"/>
    </row>
    <row r="6" spans="2:31" x14ac:dyDescent="0.2">
      <c r="B6" s="32" t="s">
        <v>167</v>
      </c>
      <c r="C6" s="44">
        <v>3</v>
      </c>
      <c r="D6" s="34" t="s">
        <v>213</v>
      </c>
      <c r="F6" s="228" t="s">
        <v>0</v>
      </c>
      <c r="G6" s="45" t="s">
        <v>214</v>
      </c>
      <c r="H6" s="42">
        <v>1</v>
      </c>
      <c r="I6" s="46">
        <v>1</v>
      </c>
      <c r="J6" s="46">
        <v>2</v>
      </c>
      <c r="K6" s="47">
        <v>3</v>
      </c>
      <c r="L6" s="47">
        <v>4</v>
      </c>
      <c r="M6" s="47">
        <v>5</v>
      </c>
      <c r="O6" s="231"/>
      <c r="P6" s="40"/>
      <c r="Q6" s="48"/>
      <c r="R6" s="49"/>
      <c r="S6" s="49"/>
      <c r="T6" s="49"/>
      <c r="U6" s="49"/>
      <c r="V6" s="49"/>
      <c r="W6" s="49"/>
      <c r="X6" s="49"/>
      <c r="Y6" s="49"/>
      <c r="Z6" s="49"/>
      <c r="AA6" s="49"/>
      <c r="AB6" s="49"/>
      <c r="AC6" s="49"/>
      <c r="AD6" s="49"/>
      <c r="AE6" s="49"/>
    </row>
    <row r="7" spans="2:31" x14ac:dyDescent="0.2">
      <c r="B7" s="32" t="s">
        <v>71</v>
      </c>
      <c r="C7" s="50">
        <v>4</v>
      </c>
      <c r="D7" s="51" t="s">
        <v>215</v>
      </c>
      <c r="F7" s="229"/>
      <c r="G7" s="52" t="s">
        <v>216</v>
      </c>
      <c r="H7" s="42">
        <v>2</v>
      </c>
      <c r="I7" s="46">
        <v>2</v>
      </c>
      <c r="J7" s="47">
        <v>4</v>
      </c>
      <c r="K7" s="53">
        <v>6</v>
      </c>
      <c r="L7" s="53">
        <v>8</v>
      </c>
      <c r="M7" s="53">
        <v>10</v>
      </c>
      <c r="O7" s="231"/>
      <c r="P7" s="40"/>
      <c r="Q7" s="48"/>
      <c r="R7" s="49"/>
      <c r="S7" s="49"/>
      <c r="T7" s="49"/>
      <c r="U7" s="49"/>
      <c r="V7" s="49"/>
      <c r="W7" s="49"/>
      <c r="X7" s="49"/>
      <c r="Y7" s="49"/>
      <c r="Z7" s="49"/>
      <c r="AA7" s="49"/>
      <c r="AB7" s="49"/>
      <c r="AC7" s="49"/>
      <c r="AD7" s="49"/>
      <c r="AE7" s="49"/>
    </row>
    <row r="8" spans="2:31" x14ac:dyDescent="0.2">
      <c r="B8" s="32" t="s">
        <v>37</v>
      </c>
      <c r="C8" s="54">
        <v>5</v>
      </c>
      <c r="D8" s="34" t="s">
        <v>217</v>
      </c>
      <c r="F8" s="229"/>
      <c r="G8" s="55" t="s">
        <v>53</v>
      </c>
      <c r="H8" s="42">
        <v>3</v>
      </c>
      <c r="I8" s="47">
        <v>3</v>
      </c>
      <c r="J8" s="53">
        <v>6</v>
      </c>
      <c r="K8" s="53">
        <v>9</v>
      </c>
      <c r="L8" s="56">
        <v>12</v>
      </c>
      <c r="M8" s="56">
        <v>15</v>
      </c>
      <c r="O8" s="231"/>
      <c r="P8" s="40"/>
      <c r="Q8" s="48"/>
      <c r="R8" s="49"/>
      <c r="S8" s="49"/>
      <c r="T8" s="49"/>
      <c r="U8" s="49"/>
      <c r="V8" s="49"/>
      <c r="W8" s="49"/>
      <c r="X8" s="49"/>
      <c r="Y8" s="49"/>
      <c r="Z8" s="49"/>
      <c r="AA8" s="49"/>
      <c r="AB8" s="49"/>
      <c r="AC8" s="49"/>
      <c r="AD8" s="49"/>
      <c r="AE8" s="49"/>
    </row>
    <row r="9" spans="2:31" x14ac:dyDescent="0.2">
      <c r="F9" s="229"/>
      <c r="G9" s="57" t="s">
        <v>38</v>
      </c>
      <c r="H9" s="42">
        <v>4</v>
      </c>
      <c r="I9" s="47">
        <v>4</v>
      </c>
      <c r="J9" s="53">
        <v>8</v>
      </c>
      <c r="K9" s="56">
        <v>12</v>
      </c>
      <c r="L9" s="56">
        <v>16</v>
      </c>
      <c r="M9" s="58">
        <v>20</v>
      </c>
      <c r="O9" s="231"/>
      <c r="P9" s="40"/>
      <c r="Q9" s="48"/>
      <c r="R9" s="49"/>
      <c r="S9" s="49"/>
      <c r="T9" s="49"/>
      <c r="U9" s="49"/>
      <c r="V9" s="49"/>
      <c r="W9" s="49"/>
      <c r="X9" s="49"/>
      <c r="Y9" s="49"/>
      <c r="Z9" s="49"/>
      <c r="AA9" s="49"/>
      <c r="AB9" s="49"/>
      <c r="AC9" s="49"/>
      <c r="AD9" s="49"/>
      <c r="AE9" s="49"/>
    </row>
    <row r="10" spans="2:31" x14ac:dyDescent="0.2">
      <c r="B10" s="225" t="s">
        <v>218</v>
      </c>
      <c r="C10" s="226"/>
      <c r="D10" s="226"/>
      <c r="F10" s="230"/>
      <c r="G10" s="59" t="s">
        <v>219</v>
      </c>
      <c r="H10" s="42">
        <v>5</v>
      </c>
      <c r="I10" s="47">
        <v>5</v>
      </c>
      <c r="J10" s="53">
        <v>10</v>
      </c>
      <c r="K10" s="56">
        <v>15</v>
      </c>
      <c r="L10" s="58">
        <v>20</v>
      </c>
      <c r="M10" s="60">
        <v>25</v>
      </c>
      <c r="O10" s="231"/>
      <c r="P10" s="40"/>
      <c r="Q10" s="48"/>
      <c r="R10" s="49"/>
      <c r="S10" s="49"/>
      <c r="T10" s="49"/>
      <c r="U10" s="49"/>
      <c r="V10" s="49"/>
      <c r="W10" s="49"/>
      <c r="X10" s="49"/>
      <c r="Y10" s="49"/>
      <c r="Z10" s="49"/>
      <c r="AA10" s="49"/>
      <c r="AB10" s="49"/>
      <c r="AC10" s="49"/>
      <c r="AD10" s="49"/>
      <c r="AE10" s="49"/>
    </row>
    <row r="11" spans="2:31" x14ac:dyDescent="0.2">
      <c r="B11" s="31" t="s">
        <v>206</v>
      </c>
      <c r="C11" s="31" t="s">
        <v>207</v>
      </c>
      <c r="D11" s="31" t="s">
        <v>208</v>
      </c>
    </row>
    <row r="12" spans="2:31" ht="39" customHeight="1" x14ac:dyDescent="0.2">
      <c r="B12" s="32" t="s">
        <v>214</v>
      </c>
      <c r="C12" s="33">
        <v>1</v>
      </c>
      <c r="D12" s="61" t="s">
        <v>220</v>
      </c>
      <c r="R12" s="62"/>
      <c r="S12" s="62"/>
      <c r="T12" s="62"/>
      <c r="U12" s="62"/>
      <c r="V12" s="62"/>
      <c r="W12" s="62"/>
      <c r="X12" s="62"/>
      <c r="Y12" s="62"/>
      <c r="Z12" s="62"/>
      <c r="AA12" s="62"/>
      <c r="AB12" s="62"/>
      <c r="AC12" s="62"/>
      <c r="AD12" s="62"/>
      <c r="AE12" s="62"/>
    </row>
    <row r="13" spans="2:31" ht="39" customHeight="1" x14ac:dyDescent="0.2">
      <c r="B13" s="32" t="s">
        <v>216</v>
      </c>
      <c r="C13" s="41">
        <v>2</v>
      </c>
      <c r="D13" s="61" t="s">
        <v>221</v>
      </c>
      <c r="P13" s="62"/>
      <c r="R13" s="62"/>
      <c r="S13" s="62"/>
      <c r="T13" s="62"/>
      <c r="U13" s="62"/>
      <c r="V13" s="62"/>
      <c r="W13" s="62"/>
      <c r="X13" s="62"/>
      <c r="Y13" s="62"/>
      <c r="Z13" s="62"/>
      <c r="AA13" s="62"/>
      <c r="AB13" s="62"/>
      <c r="AC13" s="62"/>
      <c r="AD13" s="62"/>
      <c r="AE13" s="62"/>
    </row>
    <row r="14" spans="2:31" ht="39" customHeight="1" x14ac:dyDescent="0.2">
      <c r="B14" s="32" t="s">
        <v>53</v>
      </c>
      <c r="C14" s="44">
        <v>3</v>
      </c>
      <c r="D14" s="61" t="s">
        <v>222</v>
      </c>
    </row>
    <row r="15" spans="2:31" ht="51.95" customHeight="1" x14ac:dyDescent="0.2">
      <c r="B15" s="32" t="s">
        <v>38</v>
      </c>
      <c r="C15" s="50">
        <v>4</v>
      </c>
      <c r="D15" s="61" t="s">
        <v>223</v>
      </c>
      <c r="R15" s="62"/>
      <c r="S15" s="62"/>
      <c r="T15" s="62"/>
      <c r="U15" s="62"/>
      <c r="V15" s="62"/>
      <c r="W15" s="62"/>
      <c r="X15" s="62"/>
      <c r="Y15" s="62"/>
      <c r="Z15" s="62"/>
      <c r="AA15" s="62"/>
      <c r="AB15" s="62"/>
      <c r="AC15" s="62"/>
      <c r="AD15" s="62"/>
      <c r="AE15" s="62"/>
    </row>
    <row r="16" spans="2:31" ht="39" customHeight="1" x14ac:dyDescent="0.2">
      <c r="B16" s="32" t="s">
        <v>132</v>
      </c>
      <c r="C16" s="54">
        <v>5</v>
      </c>
      <c r="D16" s="61" t="s">
        <v>224</v>
      </c>
      <c r="R16" s="62"/>
      <c r="S16" s="62"/>
      <c r="T16" s="62"/>
      <c r="U16" s="62"/>
      <c r="V16" s="62"/>
      <c r="W16" s="62"/>
      <c r="X16" s="62"/>
      <c r="Y16" s="62"/>
      <c r="Z16" s="62"/>
      <c r="AA16" s="62"/>
      <c r="AB16" s="62"/>
      <c r="AC16" s="62"/>
      <c r="AD16" s="62"/>
      <c r="AE16" s="62"/>
    </row>
    <row r="17" spans="2:32" x14ac:dyDescent="0.2">
      <c r="R17" s="62"/>
      <c r="S17" s="62"/>
      <c r="T17" s="62"/>
      <c r="U17" s="62"/>
      <c r="V17" s="62"/>
      <c r="W17" s="62"/>
      <c r="X17" s="62"/>
      <c r="Y17" s="62"/>
      <c r="Z17" s="62"/>
      <c r="AA17" s="62"/>
      <c r="AB17" s="62"/>
      <c r="AC17" s="62"/>
      <c r="AD17" s="62"/>
      <c r="AE17" s="62"/>
    </row>
    <row r="18" spans="2:32" x14ac:dyDescent="0.2">
      <c r="B18" s="225" t="s">
        <v>205</v>
      </c>
      <c r="C18" s="226"/>
      <c r="D18" s="226"/>
      <c r="F18" s="232" t="s">
        <v>225</v>
      </c>
      <c r="G18" s="232"/>
      <c r="H18" s="232"/>
      <c r="I18" s="232"/>
      <c r="J18" s="232"/>
      <c r="K18" s="232"/>
    </row>
    <row r="19" spans="2:32" x14ac:dyDescent="0.2">
      <c r="B19" s="31" t="s">
        <v>206</v>
      </c>
      <c r="C19" s="31" t="s">
        <v>207</v>
      </c>
      <c r="D19" s="31" t="s">
        <v>208</v>
      </c>
      <c r="F19" s="212" t="s">
        <v>206</v>
      </c>
      <c r="G19" s="63"/>
      <c r="H19" s="213" t="s">
        <v>208</v>
      </c>
      <c r="I19" s="214"/>
      <c r="J19" s="214"/>
      <c r="K19" s="215"/>
    </row>
    <row r="20" spans="2:32" x14ac:dyDescent="0.2">
      <c r="B20" s="64">
        <v>1</v>
      </c>
      <c r="C20" s="251" t="s">
        <v>226</v>
      </c>
      <c r="D20" s="257" t="s">
        <v>227</v>
      </c>
      <c r="F20" s="212"/>
      <c r="G20" s="35" t="s">
        <v>1</v>
      </c>
      <c r="H20" s="216" t="s">
        <v>228</v>
      </c>
      <c r="I20" s="217"/>
      <c r="J20" s="217"/>
      <c r="K20" s="218"/>
    </row>
    <row r="21" spans="2:32" x14ac:dyDescent="0.2">
      <c r="B21" s="64">
        <v>2</v>
      </c>
      <c r="C21" s="252" t="s">
        <v>226</v>
      </c>
      <c r="D21" s="258"/>
      <c r="F21" s="212"/>
      <c r="G21" s="65" t="s">
        <v>2</v>
      </c>
      <c r="H21" s="219" t="s">
        <v>229</v>
      </c>
      <c r="I21" s="220"/>
      <c r="J21" s="220"/>
      <c r="K21" s="221"/>
      <c r="L21" s="66"/>
    </row>
    <row r="22" spans="2:32" x14ac:dyDescent="0.2">
      <c r="B22" s="67">
        <v>3</v>
      </c>
      <c r="C22" s="251" t="s">
        <v>230</v>
      </c>
      <c r="D22" s="254" t="s">
        <v>231</v>
      </c>
      <c r="F22" s="212"/>
      <c r="G22" s="54" t="s">
        <v>3</v>
      </c>
      <c r="H22" s="222" t="s">
        <v>232</v>
      </c>
      <c r="I22" s="223"/>
      <c r="J22" s="223"/>
      <c r="K22" s="224"/>
      <c r="L22" s="66"/>
    </row>
    <row r="23" spans="2:32" x14ac:dyDescent="0.2">
      <c r="B23" s="67">
        <v>4</v>
      </c>
      <c r="C23" s="253" t="s">
        <v>230</v>
      </c>
      <c r="D23" s="255"/>
      <c r="F23" s="66"/>
      <c r="G23" s="66"/>
      <c r="H23" s="66"/>
      <c r="I23" s="66"/>
      <c r="J23" s="66"/>
      <c r="K23" s="66"/>
      <c r="L23" s="66"/>
    </row>
    <row r="24" spans="2:32" x14ac:dyDescent="0.2">
      <c r="B24" s="67">
        <v>5</v>
      </c>
      <c r="C24" s="252" t="s">
        <v>230</v>
      </c>
      <c r="D24" s="256"/>
      <c r="F24" s="66"/>
      <c r="G24" s="66"/>
      <c r="H24" s="66"/>
      <c r="I24" s="66"/>
      <c r="J24" s="66"/>
      <c r="K24" s="66"/>
      <c r="L24" s="66"/>
    </row>
    <row r="25" spans="2:32" x14ac:dyDescent="0.2">
      <c r="B25" s="65">
        <v>6</v>
      </c>
      <c r="C25" s="251" t="s">
        <v>53</v>
      </c>
      <c r="D25" s="254" t="s">
        <v>233</v>
      </c>
      <c r="F25" s="66"/>
      <c r="G25" s="66"/>
      <c r="H25" s="66"/>
      <c r="I25" s="66"/>
      <c r="J25" s="66"/>
      <c r="K25" s="66"/>
      <c r="L25" s="66"/>
    </row>
    <row r="26" spans="2:32" x14ac:dyDescent="0.2">
      <c r="B26" s="65">
        <v>7</v>
      </c>
      <c r="C26" s="253" t="s">
        <v>53</v>
      </c>
      <c r="D26" s="255"/>
      <c r="F26" s="66"/>
      <c r="G26" s="66"/>
      <c r="H26" s="66"/>
      <c r="I26" s="66"/>
      <c r="J26" s="66"/>
      <c r="K26" s="66"/>
      <c r="L26" s="66"/>
    </row>
    <row r="27" spans="2:32" x14ac:dyDescent="0.2">
      <c r="B27" s="65">
        <v>8</v>
      </c>
      <c r="C27" s="253" t="s">
        <v>53</v>
      </c>
      <c r="D27" s="255"/>
      <c r="F27" s="66"/>
      <c r="G27" s="66"/>
      <c r="H27" s="66"/>
      <c r="I27" s="66"/>
      <c r="J27" s="66"/>
      <c r="K27" s="66"/>
      <c r="L27" s="66"/>
    </row>
    <row r="28" spans="2:32" x14ac:dyDescent="0.2">
      <c r="B28" s="65">
        <v>9</v>
      </c>
      <c r="C28" s="253" t="s">
        <v>53</v>
      </c>
      <c r="D28" s="255"/>
      <c r="F28" s="66"/>
      <c r="G28" s="66"/>
      <c r="H28" s="66"/>
      <c r="I28" s="66"/>
      <c r="J28" s="66"/>
      <c r="K28" s="66"/>
      <c r="L28" s="66"/>
    </row>
    <row r="29" spans="2:32" x14ac:dyDescent="0.2">
      <c r="B29" s="65">
        <v>10</v>
      </c>
      <c r="C29" s="253" t="s">
        <v>53</v>
      </c>
      <c r="D29" s="255"/>
      <c r="F29" s="66"/>
      <c r="G29" s="66"/>
      <c r="H29" s="66"/>
      <c r="I29" s="66"/>
      <c r="J29" s="66"/>
      <c r="K29" s="66"/>
      <c r="L29" s="66"/>
    </row>
    <row r="30" spans="2:32" x14ac:dyDescent="0.2">
      <c r="B30" s="65">
        <v>11</v>
      </c>
      <c r="C30" s="252" t="s">
        <v>53</v>
      </c>
      <c r="D30" s="256"/>
      <c r="F30" s="66"/>
      <c r="G30" s="66"/>
      <c r="H30" s="66"/>
      <c r="I30" s="66"/>
      <c r="J30" s="66"/>
      <c r="K30" s="66"/>
      <c r="L30" s="66"/>
      <c r="R30" s="62"/>
      <c r="S30" s="62"/>
      <c r="T30" s="62"/>
      <c r="U30" s="62"/>
      <c r="V30" s="62"/>
      <c r="W30" s="62"/>
      <c r="X30" s="62"/>
      <c r="Y30" s="62"/>
      <c r="Z30" s="62"/>
      <c r="AA30" s="62"/>
      <c r="AB30" s="62"/>
      <c r="AC30" s="62"/>
      <c r="AD30" s="62"/>
      <c r="AE30" s="62"/>
      <c r="AF30" s="62"/>
    </row>
    <row r="31" spans="2:32" x14ac:dyDescent="0.2">
      <c r="B31" s="68">
        <v>12</v>
      </c>
      <c r="C31" s="251" t="s">
        <v>72</v>
      </c>
      <c r="D31" s="254" t="s">
        <v>234</v>
      </c>
      <c r="F31" s="66"/>
      <c r="G31" s="66"/>
      <c r="H31" s="66"/>
      <c r="I31" s="66"/>
      <c r="J31" s="66"/>
      <c r="K31" s="66"/>
      <c r="L31" s="66"/>
      <c r="R31" s="62"/>
      <c r="S31" s="62"/>
      <c r="T31" s="62"/>
      <c r="U31" s="62"/>
      <c r="V31" s="62"/>
      <c r="W31" s="62"/>
      <c r="X31" s="62"/>
      <c r="Y31" s="62"/>
      <c r="Z31" s="62"/>
      <c r="AA31" s="62"/>
      <c r="AB31" s="62"/>
      <c r="AC31" s="62"/>
      <c r="AD31" s="62"/>
      <c r="AE31" s="62"/>
      <c r="AF31" s="62"/>
    </row>
    <row r="32" spans="2:32" x14ac:dyDescent="0.2">
      <c r="B32" s="68">
        <v>13</v>
      </c>
      <c r="C32" s="253" t="s">
        <v>72</v>
      </c>
      <c r="D32" s="255"/>
      <c r="F32" s="66"/>
      <c r="G32" s="66"/>
      <c r="H32" s="66"/>
      <c r="I32" s="66"/>
      <c r="J32" s="66"/>
      <c r="K32" s="66"/>
      <c r="L32" s="66"/>
      <c r="R32" s="62"/>
      <c r="S32" s="62"/>
      <c r="T32" s="62"/>
      <c r="U32" s="62"/>
      <c r="V32" s="62"/>
      <c r="W32" s="62"/>
      <c r="X32" s="62"/>
      <c r="Y32" s="62"/>
      <c r="Z32" s="62"/>
      <c r="AA32" s="62"/>
      <c r="AB32" s="62"/>
      <c r="AC32" s="62"/>
      <c r="AD32" s="62"/>
      <c r="AE32" s="62"/>
      <c r="AF32" s="62"/>
    </row>
    <row r="33" spans="2:32" x14ac:dyDescent="0.2">
      <c r="B33" s="68">
        <v>14</v>
      </c>
      <c r="C33" s="253" t="s">
        <v>72</v>
      </c>
      <c r="D33" s="255"/>
      <c r="F33" s="66"/>
      <c r="G33" s="66"/>
      <c r="H33" s="66"/>
      <c r="I33" s="66"/>
      <c r="J33" s="66"/>
      <c r="K33" s="66"/>
      <c r="L33" s="66"/>
      <c r="R33" s="62"/>
      <c r="S33" s="62"/>
      <c r="T33" s="62"/>
      <c r="U33" s="62"/>
      <c r="V33" s="62"/>
      <c r="W33" s="62"/>
      <c r="X33" s="62"/>
      <c r="Y33" s="62"/>
      <c r="Z33" s="62"/>
      <c r="AA33" s="62"/>
      <c r="AB33" s="62"/>
      <c r="AC33" s="62"/>
      <c r="AD33" s="62"/>
      <c r="AE33" s="62"/>
      <c r="AF33" s="62"/>
    </row>
    <row r="34" spans="2:32" x14ac:dyDescent="0.2">
      <c r="B34" s="68">
        <v>15</v>
      </c>
      <c r="C34" s="253" t="s">
        <v>72</v>
      </c>
      <c r="D34" s="255"/>
      <c r="F34" s="66"/>
      <c r="G34" s="66"/>
      <c r="H34" s="66"/>
      <c r="I34" s="66"/>
      <c r="J34" s="66"/>
      <c r="K34" s="66"/>
      <c r="L34" s="66"/>
      <c r="R34" s="62"/>
      <c r="S34" s="62"/>
      <c r="T34" s="62"/>
      <c r="U34" s="62"/>
      <c r="V34" s="62"/>
      <c r="W34" s="62"/>
      <c r="X34" s="62"/>
      <c r="Y34" s="62"/>
      <c r="Z34" s="62"/>
      <c r="AA34" s="62"/>
      <c r="AB34" s="62"/>
      <c r="AC34" s="62"/>
      <c r="AD34" s="62"/>
      <c r="AE34" s="62"/>
      <c r="AF34" s="62"/>
    </row>
    <row r="35" spans="2:32" x14ac:dyDescent="0.2">
      <c r="B35" s="68">
        <v>16</v>
      </c>
      <c r="C35" s="253" t="s">
        <v>72</v>
      </c>
      <c r="D35" s="255"/>
      <c r="F35" s="66"/>
      <c r="G35" s="66"/>
      <c r="H35" s="66"/>
      <c r="I35" s="66"/>
      <c r="J35" s="66"/>
      <c r="K35" s="66"/>
      <c r="L35" s="66"/>
      <c r="R35" s="62"/>
      <c r="S35" s="62"/>
      <c r="T35" s="62"/>
      <c r="U35" s="62"/>
      <c r="V35" s="62"/>
      <c r="W35" s="62"/>
      <c r="X35" s="62"/>
      <c r="Y35" s="62"/>
      <c r="Z35" s="62"/>
      <c r="AA35" s="62"/>
      <c r="AB35" s="62"/>
      <c r="AC35" s="62"/>
      <c r="AD35" s="62"/>
      <c r="AE35" s="62"/>
      <c r="AF35" s="62"/>
    </row>
    <row r="36" spans="2:32" x14ac:dyDescent="0.2">
      <c r="B36" s="68">
        <v>17</v>
      </c>
      <c r="C36" s="253" t="s">
        <v>72</v>
      </c>
      <c r="D36" s="255"/>
      <c r="F36" s="66"/>
      <c r="G36" s="66"/>
      <c r="H36" s="66"/>
      <c r="I36" s="66"/>
      <c r="J36" s="66"/>
      <c r="K36" s="66"/>
      <c r="L36" s="66"/>
      <c r="R36" s="62"/>
      <c r="S36" s="62"/>
      <c r="T36" s="62"/>
      <c r="U36" s="62"/>
      <c r="V36" s="62"/>
      <c r="W36" s="62"/>
      <c r="X36" s="62"/>
      <c r="Y36" s="62"/>
      <c r="Z36" s="62"/>
      <c r="AA36" s="62"/>
      <c r="AB36" s="62"/>
      <c r="AC36" s="62"/>
      <c r="AD36" s="62"/>
      <c r="AE36" s="62"/>
      <c r="AF36" s="62"/>
    </row>
    <row r="37" spans="2:32" x14ac:dyDescent="0.2">
      <c r="B37" s="68">
        <v>18</v>
      </c>
      <c r="C37" s="253" t="s">
        <v>72</v>
      </c>
      <c r="D37" s="255"/>
      <c r="F37" s="66"/>
      <c r="G37" s="66"/>
      <c r="H37" s="66"/>
      <c r="I37" s="66"/>
      <c r="J37" s="66"/>
      <c r="K37" s="66"/>
      <c r="L37" s="66"/>
      <c r="R37" s="62"/>
      <c r="S37" s="62"/>
      <c r="T37" s="62"/>
      <c r="U37" s="62"/>
      <c r="V37" s="62"/>
      <c r="W37" s="62"/>
      <c r="X37" s="62"/>
      <c r="Y37" s="62"/>
      <c r="Z37" s="62"/>
      <c r="AA37" s="62"/>
      <c r="AB37" s="62"/>
      <c r="AC37" s="62"/>
      <c r="AD37" s="62"/>
      <c r="AE37" s="62"/>
      <c r="AF37" s="62"/>
    </row>
    <row r="38" spans="2:32" x14ac:dyDescent="0.2">
      <c r="B38" s="68">
        <v>19</v>
      </c>
      <c r="C38" s="252" t="s">
        <v>72</v>
      </c>
      <c r="D38" s="256"/>
      <c r="F38" s="66"/>
      <c r="G38" s="66"/>
      <c r="H38" s="66"/>
      <c r="I38" s="66"/>
      <c r="J38" s="66"/>
      <c r="K38" s="66"/>
      <c r="L38" s="66"/>
    </row>
    <row r="39" spans="2:32" x14ac:dyDescent="0.2">
      <c r="B39" s="69">
        <v>20</v>
      </c>
      <c r="C39" s="251" t="s">
        <v>39</v>
      </c>
      <c r="D39" s="254" t="s">
        <v>235</v>
      </c>
      <c r="F39" s="66"/>
      <c r="G39" s="66"/>
      <c r="H39" s="66"/>
      <c r="I39" s="66"/>
      <c r="J39" s="66"/>
      <c r="K39" s="66"/>
      <c r="L39" s="66"/>
    </row>
    <row r="40" spans="2:32" x14ac:dyDescent="0.2">
      <c r="B40" s="69">
        <v>21</v>
      </c>
      <c r="C40" s="253" t="s">
        <v>39</v>
      </c>
      <c r="D40" s="255"/>
      <c r="F40" s="66"/>
      <c r="G40" s="66"/>
      <c r="H40" s="66"/>
      <c r="I40" s="66"/>
      <c r="J40" s="66"/>
      <c r="K40" s="66"/>
      <c r="L40" s="66"/>
    </row>
    <row r="41" spans="2:32" x14ac:dyDescent="0.2">
      <c r="B41" s="69">
        <v>22</v>
      </c>
      <c r="C41" s="253" t="s">
        <v>39</v>
      </c>
      <c r="D41" s="255"/>
      <c r="F41" s="66"/>
      <c r="G41" s="66"/>
      <c r="H41" s="66"/>
      <c r="I41" s="66"/>
      <c r="J41" s="66"/>
      <c r="K41" s="66"/>
      <c r="L41" s="66"/>
    </row>
    <row r="42" spans="2:32" x14ac:dyDescent="0.2">
      <c r="B42" s="69">
        <v>23</v>
      </c>
      <c r="C42" s="253" t="s">
        <v>39</v>
      </c>
      <c r="D42" s="255"/>
      <c r="F42" s="66"/>
      <c r="G42" s="66"/>
      <c r="H42" s="66"/>
      <c r="I42" s="66"/>
      <c r="J42" s="66"/>
      <c r="K42" s="66"/>
      <c r="L42" s="66"/>
    </row>
    <row r="43" spans="2:32" x14ac:dyDescent="0.2">
      <c r="B43" s="69">
        <v>24</v>
      </c>
      <c r="C43" s="253" t="s">
        <v>39</v>
      </c>
      <c r="D43" s="255"/>
      <c r="F43" s="66"/>
      <c r="G43" s="66"/>
      <c r="H43" s="66"/>
      <c r="I43" s="66"/>
      <c r="J43" s="66"/>
      <c r="K43" s="66"/>
      <c r="L43" s="66"/>
    </row>
    <row r="44" spans="2:32" x14ac:dyDescent="0.2">
      <c r="B44" s="69">
        <v>25</v>
      </c>
      <c r="C44" s="252" t="s">
        <v>39</v>
      </c>
      <c r="D44" s="256"/>
      <c r="F44" s="66"/>
      <c r="G44" s="66"/>
      <c r="H44" s="66"/>
      <c r="I44" s="66"/>
      <c r="J44" s="66"/>
      <c r="K44" s="66"/>
      <c r="L44" s="66"/>
    </row>
    <row r="45" spans="2:32" x14ac:dyDescent="0.2">
      <c r="F45" s="66"/>
      <c r="G45" s="66"/>
      <c r="H45" s="66"/>
      <c r="I45" s="66"/>
      <c r="J45" s="66"/>
      <c r="K45" s="66"/>
      <c r="L45" s="66"/>
    </row>
    <row r="46" spans="2:32" x14ac:dyDescent="0.2">
      <c r="F46" s="66"/>
      <c r="G46" s="66"/>
      <c r="H46" s="66"/>
      <c r="I46" s="66"/>
      <c r="J46" s="66"/>
      <c r="K46" s="66"/>
      <c r="L46" s="66"/>
    </row>
    <row r="48" spans="2:32" ht="18" x14ac:dyDescent="0.25">
      <c r="B48" s="248" t="s">
        <v>236</v>
      </c>
      <c r="C48" s="249"/>
      <c r="D48" s="250"/>
      <c r="E48" s="4"/>
      <c r="F48" s="70"/>
      <c r="G48" s="70"/>
      <c r="H48" s="71"/>
      <c r="I48" s="71"/>
      <c r="J48" s="71"/>
      <c r="K48" s="71"/>
    </row>
    <row r="49" spans="2:11" ht="19.5" x14ac:dyDescent="0.25">
      <c r="B49" s="77" t="s">
        <v>41</v>
      </c>
      <c r="C49" s="78"/>
      <c r="D49" s="81" t="s">
        <v>237</v>
      </c>
      <c r="E49" s="4"/>
      <c r="F49" s="70"/>
      <c r="G49" s="70"/>
      <c r="H49" s="71"/>
      <c r="I49" s="71"/>
      <c r="J49" s="71"/>
      <c r="K49" s="71"/>
    </row>
    <row r="50" spans="2:11" ht="18" x14ac:dyDescent="0.25">
      <c r="B50" s="79" t="s">
        <v>42</v>
      </c>
      <c r="C50" s="78"/>
      <c r="D50" s="81" t="s">
        <v>238</v>
      </c>
      <c r="E50" s="4"/>
      <c r="F50" s="70"/>
      <c r="G50" s="70"/>
      <c r="H50" s="71"/>
      <c r="I50" s="71"/>
      <c r="J50" s="71"/>
      <c r="K50" s="71"/>
    </row>
    <row r="51" spans="2:11" ht="19.5" x14ac:dyDescent="0.25">
      <c r="B51" s="80" t="s">
        <v>124</v>
      </c>
      <c r="C51" s="78"/>
      <c r="D51" s="81" t="s">
        <v>239</v>
      </c>
      <c r="E51" s="4"/>
      <c r="F51" s="70"/>
      <c r="G51" s="70"/>
      <c r="H51" s="71"/>
      <c r="I51" s="71"/>
      <c r="J51" s="71"/>
      <c r="K51" s="71"/>
    </row>
  </sheetData>
  <sheetProtection formatCells="0" formatColumns="0" formatRows="0" insertColumns="0" insertRows="0" insertHyperlinks="0" deleteColumns="0" deleteRows="0" sort="0" autoFilter="0" pivotTables="0"/>
  <mergeCells count="33">
    <mergeCell ref="B48:D48"/>
    <mergeCell ref="C20:C21"/>
    <mergeCell ref="C22:C24"/>
    <mergeCell ref="C25:C30"/>
    <mergeCell ref="C31:C38"/>
    <mergeCell ref="C39:C44"/>
    <mergeCell ref="D31:D38"/>
    <mergeCell ref="D39:D44"/>
    <mergeCell ref="D20:D21"/>
    <mergeCell ref="D22:D24"/>
    <mergeCell ref="D25:D30"/>
    <mergeCell ref="B2:D2"/>
    <mergeCell ref="F2:M2"/>
    <mergeCell ref="O2:AE2"/>
    <mergeCell ref="F3:H5"/>
    <mergeCell ref="I3:M3"/>
    <mergeCell ref="O3:Q5"/>
    <mergeCell ref="R3:AE3"/>
    <mergeCell ref="R4:S4"/>
    <mergeCell ref="T4:V4"/>
    <mergeCell ref="B18:D18"/>
    <mergeCell ref="W4:Z4"/>
    <mergeCell ref="AA4:AC4"/>
    <mergeCell ref="AD4:AE4"/>
    <mergeCell ref="F6:F10"/>
    <mergeCell ref="O6:O10"/>
    <mergeCell ref="B10:D10"/>
    <mergeCell ref="F18:K18"/>
    <mergeCell ref="F19:F22"/>
    <mergeCell ref="H19:K19"/>
    <mergeCell ref="H20:K20"/>
    <mergeCell ref="H21:K21"/>
    <mergeCell ref="H22:K22"/>
  </mergeCells>
  <pageMargins left="0.70866141732283472" right="0.70866141732283472" top="0.74803149606299213" bottom="0.74803149606299213" header="0.31496062992125984" footer="0.31496062992125984"/>
  <pageSetup paperSize="8" scale="51" fitToHeight="0" orientation="landscape" verticalDpi="90" r:id="rId1"/>
  <headerFooter>
    <oddHeader>&amp;L&amp;G&amp;C&amp;"-,Bold Italic"&amp;20Metodologia Risk Assessment - Funzione Internal Audit&amp;R&amp;"-,Bold Italic"&amp;20Risk Assessment preliminare
Piano Audit 2H 2024 - 1H 2025</oddHeader>
    <oddFooter>&amp;L&amp;"-,Italic"&amp;20[Confidential]&amp;C&amp;20&amp;P/&amp;N&amp;R&amp;G</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701831-3563-491F-9D72-E2849B71BBED}">
  <dimension ref="A1:G28"/>
  <sheetViews>
    <sheetView topLeftCell="A12" zoomScale="46" zoomScaleNormal="40" workbookViewId="0">
      <selection activeCell="G22" sqref="G22"/>
    </sheetView>
  </sheetViews>
  <sheetFormatPr defaultRowHeight="12.75" x14ac:dyDescent="0.2"/>
  <cols>
    <col min="1" max="1" width="39.7109375" customWidth="1"/>
    <col min="2" max="2" width="53.5703125" customWidth="1"/>
    <col min="4" max="4" width="2.85546875" customWidth="1"/>
    <col min="5" max="5" width="121.140625" customWidth="1"/>
    <col min="6" max="6" width="3.140625" customWidth="1"/>
    <col min="7" max="7" width="73.140625" customWidth="1"/>
  </cols>
  <sheetData>
    <row r="1" spans="1:7" ht="18" customHeight="1" x14ac:dyDescent="0.2">
      <c r="A1" s="263" t="s">
        <v>240</v>
      </c>
      <c r="B1" s="264"/>
      <c r="C1" s="264"/>
      <c r="D1" s="264"/>
      <c r="E1" s="264"/>
      <c r="F1" s="264"/>
      <c r="G1" s="264"/>
    </row>
    <row r="2" spans="1:7" ht="18" customHeight="1" x14ac:dyDescent="0.2">
      <c r="A2" s="264"/>
      <c r="B2" s="264"/>
      <c r="C2" s="264"/>
      <c r="D2" s="264"/>
      <c r="E2" s="264"/>
      <c r="F2" s="264"/>
      <c r="G2" s="264"/>
    </row>
    <row r="3" spans="1:7" ht="18" x14ac:dyDescent="0.2">
      <c r="A3" s="270" t="s">
        <v>241</v>
      </c>
      <c r="B3" s="270"/>
      <c r="C3" s="26"/>
      <c r="D3" s="27"/>
      <c r="E3" s="28" t="s">
        <v>208</v>
      </c>
      <c r="F3" s="29"/>
      <c r="G3" s="28" t="s">
        <v>242</v>
      </c>
    </row>
    <row r="4" spans="1:7" ht="55.5" customHeight="1" x14ac:dyDescent="0.2">
      <c r="A4" s="265" t="s">
        <v>243</v>
      </c>
      <c r="B4" s="266"/>
      <c r="C4" s="267"/>
      <c r="D4" s="9"/>
      <c r="E4" s="10" t="s">
        <v>244</v>
      </c>
      <c r="F4" s="9"/>
      <c r="G4" s="11" t="s">
        <v>245</v>
      </c>
    </row>
    <row r="5" spans="1:7" x14ac:dyDescent="0.2">
      <c r="A5" s="12"/>
      <c r="B5" s="12"/>
      <c r="C5" s="12"/>
      <c r="D5" s="9"/>
      <c r="E5" s="9"/>
      <c r="F5" s="9"/>
    </row>
    <row r="6" spans="1:7" ht="66" customHeight="1" x14ac:dyDescent="0.2">
      <c r="A6" s="260" t="s">
        <v>246</v>
      </c>
      <c r="B6" s="268"/>
      <c r="C6" s="269"/>
      <c r="D6" s="9"/>
      <c r="E6" s="10" t="s">
        <v>247</v>
      </c>
      <c r="F6" s="9"/>
      <c r="G6" s="11" t="s">
        <v>248</v>
      </c>
    </row>
    <row r="7" spans="1:7" x14ac:dyDescent="0.2">
      <c r="A7" s="9"/>
      <c r="B7" s="9"/>
      <c r="C7" s="9"/>
      <c r="D7" s="9"/>
      <c r="E7" s="9"/>
      <c r="F7" s="9"/>
    </row>
    <row r="8" spans="1:7" ht="54" customHeight="1" x14ac:dyDescent="0.2">
      <c r="A8" s="260" t="s">
        <v>249</v>
      </c>
      <c r="B8" s="268"/>
      <c r="C8" s="269"/>
      <c r="D8" s="9"/>
      <c r="E8" s="10" t="s">
        <v>250</v>
      </c>
      <c r="F8" s="9"/>
      <c r="G8" s="11" t="s">
        <v>251</v>
      </c>
    </row>
    <row r="9" spans="1:7" x14ac:dyDescent="0.2">
      <c r="A9" s="9"/>
      <c r="B9" s="9"/>
      <c r="C9" s="9"/>
      <c r="D9" s="9"/>
      <c r="E9" s="9"/>
      <c r="F9" s="9"/>
    </row>
    <row r="10" spans="1:7" ht="91.5" customHeight="1" x14ac:dyDescent="0.2">
      <c r="A10" s="260" t="s">
        <v>252</v>
      </c>
      <c r="B10" s="261"/>
      <c r="C10" s="262"/>
      <c r="D10" s="9"/>
      <c r="E10" s="10" t="s">
        <v>253</v>
      </c>
      <c r="F10" s="9"/>
      <c r="G10" s="11" t="s">
        <v>254</v>
      </c>
    </row>
    <row r="11" spans="1:7" x14ac:dyDescent="0.2">
      <c r="A11" s="9"/>
      <c r="B11" s="9"/>
      <c r="C11" s="9"/>
      <c r="D11" s="9"/>
      <c r="E11" s="9"/>
      <c r="F11" s="9"/>
    </row>
    <row r="12" spans="1:7" ht="90.95" customHeight="1" x14ac:dyDescent="0.2">
      <c r="A12" s="260" t="s">
        <v>255</v>
      </c>
      <c r="B12" s="261"/>
      <c r="C12" s="262"/>
      <c r="D12" s="9"/>
      <c r="E12" s="10" t="s">
        <v>256</v>
      </c>
      <c r="F12" s="9"/>
      <c r="G12" s="11" t="s">
        <v>257</v>
      </c>
    </row>
    <row r="13" spans="1:7" x14ac:dyDescent="0.2">
      <c r="A13" s="9"/>
      <c r="B13" s="9"/>
      <c r="C13" s="9"/>
      <c r="D13" s="9"/>
      <c r="E13" s="9"/>
      <c r="F13" s="9"/>
    </row>
    <row r="14" spans="1:7" ht="70.5" customHeight="1" x14ac:dyDescent="0.2">
      <c r="A14" s="260" t="s">
        <v>258</v>
      </c>
      <c r="B14" s="261"/>
      <c r="C14" s="262"/>
      <c r="D14" s="9"/>
      <c r="E14" s="10" t="s">
        <v>259</v>
      </c>
      <c r="F14" s="9"/>
      <c r="G14" s="11" t="s">
        <v>260</v>
      </c>
    </row>
    <row r="15" spans="1:7" x14ac:dyDescent="0.2">
      <c r="A15" s="9"/>
      <c r="B15" s="9"/>
      <c r="C15" s="9"/>
      <c r="D15" s="9"/>
      <c r="E15" s="9"/>
      <c r="F15" s="9"/>
    </row>
    <row r="16" spans="1:7" ht="57.6" customHeight="1" x14ac:dyDescent="0.2">
      <c r="A16" s="260" t="s">
        <v>261</v>
      </c>
      <c r="B16" s="261"/>
      <c r="C16" s="262"/>
      <c r="D16" s="9"/>
      <c r="E16" s="10" t="s">
        <v>262</v>
      </c>
      <c r="F16" s="9"/>
      <c r="G16" s="11" t="s">
        <v>263</v>
      </c>
    </row>
    <row r="17" spans="1:7" x14ac:dyDescent="0.2">
      <c r="A17" s="9"/>
      <c r="B17" s="9"/>
      <c r="C17" s="9"/>
      <c r="D17" s="9"/>
      <c r="E17" s="9"/>
      <c r="F17" s="9"/>
    </row>
    <row r="18" spans="1:7" ht="165.6" customHeight="1" x14ac:dyDescent="0.2">
      <c r="A18" s="260" t="s">
        <v>264</v>
      </c>
      <c r="B18" s="261"/>
      <c r="C18" s="262"/>
      <c r="D18" s="9"/>
      <c r="E18" s="10" t="s">
        <v>265</v>
      </c>
      <c r="F18" s="9"/>
      <c r="G18" s="11" t="s">
        <v>257</v>
      </c>
    </row>
    <row r="19" spans="1:7" x14ac:dyDescent="0.2">
      <c r="A19" s="9"/>
      <c r="B19" s="9"/>
      <c r="C19" s="9"/>
      <c r="D19" s="9"/>
      <c r="E19" s="9"/>
      <c r="F19" s="9"/>
    </row>
    <row r="20" spans="1:7" ht="336" x14ac:dyDescent="0.2">
      <c r="A20" s="260" t="s">
        <v>266</v>
      </c>
      <c r="B20" s="261"/>
      <c r="C20" s="262"/>
      <c r="D20" s="9"/>
      <c r="E20" s="10" t="s">
        <v>267</v>
      </c>
      <c r="F20" s="9"/>
      <c r="G20" s="11" t="s">
        <v>268</v>
      </c>
    </row>
    <row r="21" spans="1:7" x14ac:dyDescent="0.2">
      <c r="A21" s="9"/>
      <c r="B21" s="9"/>
      <c r="C21" s="9"/>
      <c r="D21" s="9"/>
      <c r="E21" s="9"/>
      <c r="F21" s="9"/>
    </row>
    <row r="22" spans="1:7" ht="206.1" customHeight="1" x14ac:dyDescent="0.2">
      <c r="A22" s="260" t="s">
        <v>269</v>
      </c>
      <c r="B22" s="261"/>
      <c r="C22" s="262"/>
      <c r="D22" s="9"/>
      <c r="E22" s="10" t="s">
        <v>270</v>
      </c>
      <c r="F22" s="9"/>
      <c r="G22" s="11" t="s">
        <v>271</v>
      </c>
    </row>
    <row r="23" spans="1:7" x14ac:dyDescent="0.2">
      <c r="A23" s="13"/>
      <c r="B23" s="14"/>
      <c r="C23" s="14"/>
      <c r="D23" s="15"/>
      <c r="E23" s="16"/>
      <c r="F23" s="9"/>
    </row>
    <row r="24" spans="1:7" ht="36" x14ac:dyDescent="0.2">
      <c r="A24" s="259" t="s">
        <v>272</v>
      </c>
      <c r="B24" s="259"/>
      <c r="C24" s="259"/>
      <c r="D24" s="9"/>
      <c r="E24" s="10" t="s">
        <v>273</v>
      </c>
      <c r="F24" s="9"/>
      <c r="G24" s="11" t="s">
        <v>274</v>
      </c>
    </row>
    <row r="25" spans="1:7" x14ac:dyDescent="0.2">
      <c r="A25" s="9"/>
      <c r="B25" s="9"/>
      <c r="C25" s="9"/>
      <c r="D25" s="9"/>
      <c r="E25" s="9"/>
      <c r="F25" s="9"/>
    </row>
    <row r="26" spans="1:7" ht="213.6" customHeight="1" x14ac:dyDescent="0.2">
      <c r="A26" s="260" t="s">
        <v>275</v>
      </c>
      <c r="B26" s="261"/>
      <c r="C26" s="262"/>
      <c r="D26" s="9"/>
      <c r="E26" s="10" t="s">
        <v>276</v>
      </c>
      <c r="F26" s="9"/>
      <c r="G26" s="11" t="s">
        <v>277</v>
      </c>
    </row>
    <row r="27" spans="1:7" x14ac:dyDescent="0.2">
      <c r="A27" s="9"/>
      <c r="B27" s="9"/>
      <c r="C27" s="9"/>
      <c r="D27" s="9"/>
      <c r="E27" s="9"/>
      <c r="F27" s="9"/>
    </row>
    <row r="28" spans="1:7" ht="108" x14ac:dyDescent="0.2">
      <c r="A28" s="260" t="s">
        <v>278</v>
      </c>
      <c r="B28" s="261"/>
      <c r="C28" s="262"/>
      <c r="D28" s="9"/>
      <c r="E28" s="10" t="s">
        <v>279</v>
      </c>
      <c r="F28" s="9"/>
      <c r="G28" s="11" t="s">
        <v>280</v>
      </c>
    </row>
  </sheetData>
  <mergeCells count="15">
    <mergeCell ref="A1:G2"/>
    <mergeCell ref="A4:C4"/>
    <mergeCell ref="A6:C6"/>
    <mergeCell ref="A8:C8"/>
    <mergeCell ref="A10:C10"/>
    <mergeCell ref="A3:B3"/>
    <mergeCell ref="A24:C24"/>
    <mergeCell ref="A26:C26"/>
    <mergeCell ref="A28:C28"/>
    <mergeCell ref="A12:C12"/>
    <mergeCell ref="A14:C14"/>
    <mergeCell ref="A16:C16"/>
    <mergeCell ref="A18:C18"/>
    <mergeCell ref="A20:C20"/>
    <mergeCell ref="A22:C2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508C6-AA29-4011-A9BC-7928272B93B2}">
  <dimension ref="A1:F46"/>
  <sheetViews>
    <sheetView zoomScale="67" zoomScaleNormal="70" workbookViewId="0">
      <pane ySplit="1" topLeftCell="A2" activePane="bottomLeft" state="frozen"/>
      <selection pane="bottomLeft" activeCell="P5" sqref="P5"/>
    </sheetView>
  </sheetViews>
  <sheetFormatPr defaultColWidth="8.7109375" defaultRowHeight="14.25" x14ac:dyDescent="0.2"/>
  <cols>
    <col min="1" max="1" width="13.140625" style="72" customWidth="1"/>
    <col min="2" max="2" width="18.28515625" style="72" customWidth="1"/>
    <col min="3" max="3" width="24.85546875" style="72" customWidth="1"/>
    <col min="4" max="4" width="15.5703125" style="72" customWidth="1"/>
    <col min="5" max="5" width="23.5703125" style="72" customWidth="1"/>
    <col min="6" max="6" width="78" style="72" customWidth="1"/>
    <col min="7" max="16384" width="8.7109375" style="72"/>
  </cols>
  <sheetData>
    <row r="1" spans="1:6" ht="30" x14ac:dyDescent="0.2">
      <c r="A1" s="76" t="s">
        <v>281</v>
      </c>
      <c r="B1" s="76" t="s">
        <v>282</v>
      </c>
      <c r="C1" s="76" t="s">
        <v>283</v>
      </c>
      <c r="D1" s="76" t="s">
        <v>284</v>
      </c>
      <c r="E1" s="76" t="s">
        <v>285</v>
      </c>
      <c r="F1" s="76" t="s">
        <v>286</v>
      </c>
    </row>
    <row r="2" spans="1:6" ht="35.1" customHeight="1" x14ac:dyDescent="0.2">
      <c r="A2" s="82">
        <v>1</v>
      </c>
      <c r="B2" s="83" t="s">
        <v>287</v>
      </c>
      <c r="C2" s="82" t="s">
        <v>287</v>
      </c>
      <c r="D2" s="84">
        <v>45568</v>
      </c>
      <c r="E2" s="83" t="s">
        <v>288</v>
      </c>
      <c r="F2" s="85" t="s">
        <v>289</v>
      </c>
    </row>
    <row r="3" spans="1:6" ht="68.099999999999994" customHeight="1" x14ac:dyDescent="0.2">
      <c r="A3" s="82">
        <v>2</v>
      </c>
      <c r="B3" s="82" t="s">
        <v>45</v>
      </c>
      <c r="C3" s="82" t="s">
        <v>290</v>
      </c>
      <c r="D3" s="84">
        <v>45568</v>
      </c>
      <c r="E3" s="83" t="s">
        <v>291</v>
      </c>
      <c r="F3" s="85" t="s">
        <v>292</v>
      </c>
    </row>
    <row r="4" spans="1:6" ht="50.45" customHeight="1" x14ac:dyDescent="0.2">
      <c r="A4" s="82">
        <v>3</v>
      </c>
      <c r="B4" s="82" t="s">
        <v>293</v>
      </c>
      <c r="C4" s="82" t="s">
        <v>290</v>
      </c>
      <c r="D4" s="84">
        <v>45568</v>
      </c>
      <c r="E4" s="83" t="s">
        <v>294</v>
      </c>
      <c r="F4" s="85" t="s">
        <v>295</v>
      </c>
    </row>
    <row r="5" spans="1:6" ht="55.5" customHeight="1" x14ac:dyDescent="0.2">
      <c r="A5" s="82">
        <v>4</v>
      </c>
      <c r="B5" s="82" t="s">
        <v>296</v>
      </c>
      <c r="C5" s="82" t="s">
        <v>290</v>
      </c>
      <c r="D5" s="84">
        <v>45568</v>
      </c>
      <c r="E5" s="82" t="s">
        <v>297</v>
      </c>
      <c r="F5" s="85" t="s">
        <v>298</v>
      </c>
    </row>
    <row r="6" spans="1:6" ht="73.5" customHeight="1" x14ac:dyDescent="0.2">
      <c r="A6" s="82">
        <v>5</v>
      </c>
      <c r="B6" s="82" t="s">
        <v>299</v>
      </c>
      <c r="C6" s="82" t="s">
        <v>290</v>
      </c>
      <c r="D6" s="84">
        <v>45568</v>
      </c>
      <c r="E6" s="82" t="s">
        <v>300</v>
      </c>
      <c r="F6" s="88" t="s">
        <v>301</v>
      </c>
    </row>
    <row r="7" spans="1:6" ht="73.5" customHeight="1" x14ac:dyDescent="0.2">
      <c r="A7" s="82">
        <v>6</v>
      </c>
      <c r="B7" s="83" t="s">
        <v>139</v>
      </c>
      <c r="C7" s="82" t="s">
        <v>290</v>
      </c>
      <c r="D7" s="84">
        <v>45569</v>
      </c>
      <c r="E7" s="82" t="s">
        <v>302</v>
      </c>
      <c r="F7" s="88" t="s">
        <v>303</v>
      </c>
    </row>
    <row r="8" spans="1:6" ht="50.45" customHeight="1" x14ac:dyDescent="0.2">
      <c r="A8" s="82">
        <v>7</v>
      </c>
      <c r="B8" s="82" t="s">
        <v>164</v>
      </c>
      <c r="C8" s="82" t="s">
        <v>290</v>
      </c>
      <c r="D8" s="86">
        <v>45569</v>
      </c>
      <c r="E8" s="83" t="s">
        <v>304</v>
      </c>
      <c r="F8" s="88" t="s">
        <v>305</v>
      </c>
    </row>
    <row r="9" spans="1:6" ht="51.95" customHeight="1" x14ac:dyDescent="0.2">
      <c r="A9" s="82">
        <v>8</v>
      </c>
      <c r="B9" s="82" t="s">
        <v>306</v>
      </c>
      <c r="C9" s="82" t="s">
        <v>290</v>
      </c>
      <c r="D9" s="86">
        <v>45569</v>
      </c>
      <c r="E9" s="82" t="s">
        <v>307</v>
      </c>
      <c r="F9" s="88" t="s">
        <v>308</v>
      </c>
    </row>
    <row r="10" spans="1:6" ht="57" customHeight="1" x14ac:dyDescent="0.2">
      <c r="A10" s="82">
        <v>9</v>
      </c>
      <c r="B10" s="87" t="s">
        <v>309</v>
      </c>
      <c r="C10" s="82" t="s">
        <v>290</v>
      </c>
      <c r="D10" s="86">
        <v>45569</v>
      </c>
      <c r="E10" s="83" t="s">
        <v>310</v>
      </c>
      <c r="F10" s="92" t="s">
        <v>311</v>
      </c>
    </row>
    <row r="11" spans="1:6" ht="15" x14ac:dyDescent="0.2">
      <c r="B11" s="74"/>
      <c r="D11" s="75"/>
    </row>
    <row r="12" spans="1:6" ht="15" x14ac:dyDescent="0.2">
      <c r="B12" s="75"/>
      <c r="C12" s="75"/>
      <c r="D12" s="75"/>
      <c r="F12" s="75"/>
    </row>
    <row r="13" spans="1:6" ht="15" x14ac:dyDescent="0.2">
      <c r="B13" s="75"/>
      <c r="C13" s="75"/>
      <c r="D13" s="75"/>
    </row>
    <row r="14" spans="1:6" ht="15" x14ac:dyDescent="0.2">
      <c r="B14" s="75"/>
      <c r="D14" s="73"/>
    </row>
    <row r="19" ht="63.6" customHeight="1" x14ac:dyDescent="0.2"/>
    <row r="46" spans="2:2" x14ac:dyDescent="0.2">
      <c r="B46" s="74"/>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63EAD80929B4B42BE4E7275AF8CC443" ma:contentTypeVersion="4" ma:contentTypeDescription="Create a new document." ma:contentTypeScope="" ma:versionID="475bf576061ce7fdface54ec56993f49">
  <xsd:schema xmlns:xsd="http://www.w3.org/2001/XMLSchema" xmlns:xs="http://www.w3.org/2001/XMLSchema" xmlns:p="http://schemas.microsoft.com/office/2006/metadata/properties" xmlns:ns2="b6695d06-3b46-4d06-88a5-29e4df2beed9" targetNamespace="http://schemas.microsoft.com/office/2006/metadata/properties" ma:root="true" ma:fieldsID="af5f202066ad10e0feee15e08380ab65" ns2:_="">
    <xsd:import namespace="b6695d06-3b46-4d06-88a5-29e4df2beed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695d06-3b46-4d06-88a5-29e4df2bee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89B0EF2-BC2E-408D-8AC8-51DE900765C0}">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C3C5A969-2AC7-4080-9F67-BFE3A1AD9F11}">
  <ds:schemaRefs>
    <ds:schemaRef ds:uri="http://schemas.microsoft.com/sharepoint/v3/contenttype/forms"/>
  </ds:schemaRefs>
</ds:datastoreItem>
</file>

<file path=customXml/itemProps3.xml><?xml version="1.0" encoding="utf-8"?>
<ds:datastoreItem xmlns:ds="http://schemas.openxmlformats.org/officeDocument/2006/customXml" ds:itemID="{C54D615B-9A67-48EB-88C4-7C83C6FA6F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6695d06-3b46-4d06-88a5-29e4df2bee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da623df2-7a25-4a8f-b59b-3a3459c1375f}" enabled="1" method="Standard" siteId="{16532572-d567-4d67-8727-f12f7bb6aed3}"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Cover 2024</vt:lpstr>
      <vt:lpstr>Mappatura Rischi 2024</vt:lpstr>
      <vt:lpstr>Metodologia RA</vt:lpstr>
      <vt:lpstr>Elenco reati corruttivi</vt:lpstr>
      <vt:lpstr>Piano Interviste</vt:lpstr>
      <vt:lpstr>'Mappatura Rischi 2024'!_MailEndCompose</vt:lpstr>
      <vt:lpstr>'Metodologia RA'!Area_stampa</vt:lpstr>
    </vt:vector>
  </TitlesOfParts>
  <Manager/>
  <Company>Euregio Plus SGR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Riccardo Trettel</dc:creator>
  <cp:keywords/>
  <dc:description/>
  <cp:lastModifiedBy>Silvano Bertuzzi</cp:lastModifiedBy>
  <cp:revision/>
  <dcterms:created xsi:type="dcterms:W3CDTF">2023-05-31T14:20:14Z</dcterms:created>
  <dcterms:modified xsi:type="dcterms:W3CDTF">2025-01-30T09:45:22Z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0x010100563EAD80929B4B42BE4E7275AF8CC443</vt:lpwstr>
  </property>
</Properties>
</file>